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61C1B48D-231A-4117-816B-42F29D8EDAFC}" xr6:coauthVersionLast="47" xr6:coauthVersionMax="47" xr10:uidLastSave="{00000000-0000-0000-0000-000000000000}"/>
  <bookViews>
    <workbookView xWindow="-110" yWindow="-110" windowWidth="19420" windowHeight="10300" tabRatio="807" xr2:uid="{00000000-000D-0000-FFFF-FFFF00000000}"/>
  </bookViews>
  <sheets>
    <sheet name="総括・従量電灯Ｂ(15A)" sheetId="4" r:id="rId1"/>
    <sheet name="従量電灯Ｂ(30A)" sheetId="8" r:id="rId2"/>
    <sheet name="従量電灯Ｂ(40A)" sheetId="11" r:id="rId3"/>
    <sheet name="従量電灯Ｂ(50A)" sheetId="12" r:id="rId4"/>
    <sheet name="従量電灯Ｂ(60A)" sheetId="13" r:id="rId5"/>
    <sheet name="スタンダードX（6kW）" sheetId="14" r:id="rId6"/>
    <sheet name="従量電灯Ｃ" sheetId="5" r:id="rId7"/>
    <sheet name="低圧電力" sheetId="6" r:id="rId8"/>
  </sheets>
  <definedNames>
    <definedName name="_xlnm.Print_Area" localSheetId="5">'スタンダードX（6kW）'!$A$1:$N$34</definedName>
    <definedName name="_xlnm.Print_Area" localSheetId="1">'従量電灯Ｂ(30A)'!$A$1:$N$34</definedName>
    <definedName name="_xlnm.Print_Area" localSheetId="2">'従量電灯Ｂ(40A)'!$A$1:$N$34</definedName>
    <definedName name="_xlnm.Print_Area" localSheetId="3">'従量電灯Ｂ(50A)'!$A$1:$N$34</definedName>
    <definedName name="_xlnm.Print_Area" localSheetId="4">'従量電灯Ｂ(60A)'!$A$1:$N$34</definedName>
    <definedName name="_xlnm.Print_Area" localSheetId="6">従量電灯Ｃ!$A$1:$M$32</definedName>
    <definedName name="_xlnm.Print_Area" localSheetId="0">'総括・従量電灯Ｂ(15A)'!$A$1:$N$37</definedName>
    <definedName name="_xlnm.Print_Area" localSheetId="7">低圧電力!$A$1:$H$32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4" l="1"/>
  <c r="B22" i="6" l="1"/>
  <c r="B21" i="6"/>
  <c r="B20" i="6"/>
  <c r="B19" i="6"/>
  <c r="B18" i="6"/>
  <c r="B17" i="6"/>
  <c r="B16" i="6"/>
  <c r="B15" i="6"/>
  <c r="B14" i="6"/>
  <c r="B13" i="6"/>
  <c r="B12" i="6"/>
  <c r="B11" i="6"/>
  <c r="E23" i="6" l="1"/>
  <c r="J23" i="5"/>
  <c r="H23" i="5"/>
  <c r="F23" i="5"/>
  <c r="E12" i="5"/>
  <c r="E13" i="5"/>
  <c r="E14" i="5"/>
  <c r="E15" i="5"/>
  <c r="E16" i="5"/>
  <c r="E17" i="5"/>
  <c r="E18" i="5"/>
  <c r="E19" i="5"/>
  <c r="E20" i="5"/>
  <c r="E21" i="5"/>
  <c r="E22" i="5"/>
  <c r="E11" i="5"/>
  <c r="B12" i="5"/>
  <c r="B13" i="5"/>
  <c r="B14" i="5"/>
  <c r="B15" i="5"/>
  <c r="B16" i="5"/>
  <c r="B17" i="5"/>
  <c r="B18" i="5"/>
  <c r="B19" i="5"/>
  <c r="B20" i="5"/>
  <c r="B21" i="5"/>
  <c r="B22" i="5"/>
  <c r="B11" i="5"/>
  <c r="K23" i="14"/>
  <c r="I23" i="14"/>
  <c r="G23" i="14"/>
  <c r="F12" i="14"/>
  <c r="F13" i="14"/>
  <c r="F14" i="14"/>
  <c r="F15" i="14"/>
  <c r="F16" i="14"/>
  <c r="F17" i="14"/>
  <c r="F18" i="14"/>
  <c r="F19" i="14"/>
  <c r="F20" i="14"/>
  <c r="F21" i="14"/>
  <c r="F22" i="14"/>
  <c r="F11" i="14"/>
  <c r="K23" i="13"/>
  <c r="I23" i="13"/>
  <c r="G23" i="13"/>
  <c r="F12" i="13"/>
  <c r="F13" i="13"/>
  <c r="F14" i="13"/>
  <c r="F15" i="13"/>
  <c r="F16" i="13"/>
  <c r="F17" i="13"/>
  <c r="F18" i="13"/>
  <c r="F19" i="13"/>
  <c r="F20" i="13"/>
  <c r="F21" i="13"/>
  <c r="F22" i="13"/>
  <c r="F11" i="13"/>
  <c r="F12" i="12"/>
  <c r="F13" i="12"/>
  <c r="F14" i="12"/>
  <c r="F15" i="12"/>
  <c r="F16" i="12"/>
  <c r="F17" i="12"/>
  <c r="F18" i="12"/>
  <c r="F19" i="12"/>
  <c r="F20" i="12"/>
  <c r="F21" i="12"/>
  <c r="F22" i="12"/>
  <c r="F11" i="12"/>
  <c r="K23" i="12"/>
  <c r="I23" i="12"/>
  <c r="G23" i="12"/>
  <c r="F12" i="11"/>
  <c r="F13" i="11"/>
  <c r="F14" i="11"/>
  <c r="F15" i="11"/>
  <c r="F16" i="11"/>
  <c r="F17" i="11"/>
  <c r="F18" i="11"/>
  <c r="F19" i="11"/>
  <c r="F20" i="11"/>
  <c r="F21" i="11"/>
  <c r="F22" i="11"/>
  <c r="F11" i="11"/>
  <c r="K23" i="11"/>
  <c r="I23" i="11"/>
  <c r="G23" i="11"/>
  <c r="F12" i="8"/>
  <c r="F13" i="8"/>
  <c r="F14" i="8"/>
  <c r="F15" i="8"/>
  <c r="F16" i="8"/>
  <c r="F17" i="8"/>
  <c r="F18" i="8"/>
  <c r="F19" i="8"/>
  <c r="F20" i="8"/>
  <c r="F21" i="8"/>
  <c r="F22" i="8"/>
  <c r="F11" i="8"/>
  <c r="K23" i="8"/>
  <c r="I23" i="8"/>
  <c r="G23" i="8"/>
  <c r="F13" i="4"/>
  <c r="F14" i="4"/>
  <c r="F15" i="4"/>
  <c r="F16" i="4"/>
  <c r="F17" i="4"/>
  <c r="F18" i="4"/>
  <c r="F19" i="4"/>
  <c r="F20" i="4"/>
  <c r="F21" i="4"/>
  <c r="F22" i="4"/>
  <c r="F12" i="4"/>
  <c r="K23" i="4"/>
  <c r="I23" i="4"/>
  <c r="F11" i="4"/>
  <c r="F23" i="11" l="1"/>
  <c r="F23" i="8"/>
  <c r="F23" i="12"/>
  <c r="E23" i="5"/>
  <c r="F23" i="14"/>
  <c r="F23" i="13"/>
  <c r="F23" i="4"/>
</calcChain>
</file>

<file path=xl/sharedStrings.xml><?xml version="1.0" encoding="utf-8"?>
<sst xmlns="http://schemas.openxmlformats.org/spreadsheetml/2006/main" count="452" uniqueCount="94">
  <si>
    <t>基本料金</t>
    <rPh sb="0" eb="2">
      <t>キホン</t>
    </rPh>
    <rPh sb="2" eb="4">
      <t>リョウキン</t>
    </rPh>
    <phoneticPr fontId="1"/>
  </si>
  <si>
    <t>電力量料金</t>
    <rPh sb="0" eb="2">
      <t>デンリョク</t>
    </rPh>
    <rPh sb="2" eb="3">
      <t>リョウ</t>
    </rPh>
    <rPh sb="3" eb="5">
      <t>リョウキン</t>
    </rPh>
    <phoneticPr fontId="1"/>
  </si>
  <si>
    <t>年月</t>
    <rPh sb="0" eb="2">
      <t>ネンゲツ</t>
    </rPh>
    <phoneticPr fontId="1"/>
  </si>
  <si>
    <t>使用電力量</t>
    <rPh sb="0" eb="2">
      <t>シヨウ</t>
    </rPh>
    <rPh sb="2" eb="4">
      <t>デンリョク</t>
    </rPh>
    <rPh sb="4" eb="5">
      <t>リョウ</t>
    </rPh>
    <phoneticPr fontId="1"/>
  </si>
  <si>
    <t>（kWh)</t>
    <phoneticPr fontId="1"/>
  </si>
  <si>
    <t>Ｆ</t>
    <phoneticPr fontId="1"/>
  </si>
  <si>
    <t>第１段階</t>
    <rPh sb="0" eb="1">
      <t>ダイ</t>
    </rPh>
    <rPh sb="2" eb="4">
      <t>ダンカイ</t>
    </rPh>
    <phoneticPr fontId="1"/>
  </si>
  <si>
    <t>第２段階</t>
    <rPh sb="0" eb="1">
      <t>ダイ</t>
    </rPh>
    <rPh sb="2" eb="4">
      <t>ダンカイ</t>
    </rPh>
    <phoneticPr fontId="1"/>
  </si>
  <si>
    <t>第３段階</t>
    <rPh sb="0" eb="1">
      <t>ダイ</t>
    </rPh>
    <rPh sb="2" eb="4">
      <t>ダンカイ</t>
    </rPh>
    <phoneticPr fontId="1"/>
  </si>
  <si>
    <t>Ｅ1</t>
    <phoneticPr fontId="1"/>
  </si>
  <si>
    <t>Ｆ1</t>
    <phoneticPr fontId="1"/>
  </si>
  <si>
    <t>E2</t>
    <phoneticPr fontId="1"/>
  </si>
  <si>
    <t>Ｆ2</t>
    <phoneticPr fontId="1"/>
  </si>
  <si>
    <t>Ｅ3</t>
    <phoneticPr fontId="1"/>
  </si>
  <si>
    <t>Ｆ3</t>
    <phoneticPr fontId="1"/>
  </si>
  <si>
    <t>合計</t>
    <rPh sb="0" eb="2">
      <t>ゴウケイ</t>
    </rPh>
    <phoneticPr fontId="1"/>
  </si>
  <si>
    <t>A</t>
    <phoneticPr fontId="1"/>
  </si>
  <si>
    <t>B</t>
    <phoneticPr fontId="1"/>
  </si>
  <si>
    <t>C=A×B</t>
    <phoneticPr fontId="1"/>
  </si>
  <si>
    <t>予定使用
電力量合計
(kWh)</t>
    <rPh sb="0" eb="2">
      <t>ヨテイ</t>
    </rPh>
    <rPh sb="2" eb="4">
      <t>シヨウ</t>
    </rPh>
    <rPh sb="5" eb="7">
      <t>デンリョク</t>
    </rPh>
    <rPh sb="7" eb="8">
      <t>リョウ</t>
    </rPh>
    <rPh sb="8" eb="10">
      <t>ゴウケイ</t>
    </rPh>
    <phoneticPr fontId="1"/>
  </si>
  <si>
    <t>D</t>
    <phoneticPr fontId="1"/>
  </si>
  <si>
    <t>基本料金計
(円)</t>
    <rPh sb="0" eb="2">
      <t>キホン</t>
    </rPh>
    <rPh sb="2" eb="4">
      <t>リョウキン</t>
    </rPh>
    <rPh sb="4" eb="5">
      <t>ケイ</t>
    </rPh>
    <rPh sb="7" eb="8">
      <t>エン</t>
    </rPh>
    <phoneticPr fontId="1"/>
  </si>
  <si>
    <r>
      <t xml:space="preserve">料金
(円)
</t>
    </r>
    <r>
      <rPr>
        <sz val="9"/>
        <color theme="1"/>
        <rFont val="ＭＳ Ｐゴシック"/>
        <family val="3"/>
        <charset val="128"/>
        <scheme val="minor"/>
      </rPr>
      <t>【各月単位で小数点以下
切捨て】</t>
    </r>
    <rPh sb="0" eb="2">
      <t>リョウキン</t>
    </rPh>
    <rPh sb="4" eb="5">
      <t>エン</t>
    </rPh>
    <rPh sb="8" eb="10">
      <t>カクツキ</t>
    </rPh>
    <rPh sb="10" eb="12">
      <t>タンイ</t>
    </rPh>
    <rPh sb="13" eb="15">
      <t>ショウスウ</t>
    </rPh>
    <rPh sb="15" eb="16">
      <t>テン</t>
    </rPh>
    <rPh sb="16" eb="18">
      <t>イカ</t>
    </rPh>
    <rPh sb="19" eb="21">
      <t>キリス</t>
    </rPh>
    <phoneticPr fontId="1"/>
  </si>
  <si>
    <t>H=C+G</t>
    <phoneticPr fontId="1"/>
  </si>
  <si>
    <t>Ｃ</t>
    <phoneticPr fontId="1"/>
  </si>
  <si>
    <t>Ｄ</t>
    <phoneticPr fontId="1"/>
  </si>
  <si>
    <t>電力量料金計
(円)</t>
    <rPh sb="0" eb="2">
      <t>デンリョク</t>
    </rPh>
    <rPh sb="2" eb="3">
      <t>リョウ</t>
    </rPh>
    <rPh sb="3" eb="5">
      <t>リョウキン</t>
    </rPh>
    <rPh sb="5" eb="6">
      <t>ケイ</t>
    </rPh>
    <rPh sb="8" eb="9">
      <t>エン</t>
    </rPh>
    <phoneticPr fontId="1"/>
  </si>
  <si>
    <t>従量電灯Ｃ</t>
    <rPh sb="0" eb="2">
      <t>ジュウリョウ</t>
    </rPh>
    <rPh sb="2" eb="4">
      <t>デントウ</t>
    </rPh>
    <phoneticPr fontId="1"/>
  </si>
  <si>
    <t>低圧電力</t>
    <rPh sb="0" eb="2">
      <t>テイアツ</t>
    </rPh>
    <rPh sb="2" eb="4">
      <t>デンリョク</t>
    </rPh>
    <phoneticPr fontId="1"/>
  </si>
  <si>
    <t>計</t>
    <rPh sb="0" eb="1">
      <t>ケイ</t>
    </rPh>
    <phoneticPr fontId="1"/>
  </si>
  <si>
    <t>&lt;税込&gt;（円/kWh）</t>
    <rPh sb="1" eb="3">
      <t>ゼイコミ</t>
    </rPh>
    <rPh sb="5" eb="6">
      <t>エン</t>
    </rPh>
    <phoneticPr fontId="1"/>
  </si>
  <si>
    <t>G=ΣE×F</t>
    <phoneticPr fontId="1"/>
  </si>
  <si>
    <t>G=D×F</t>
    <phoneticPr fontId="1"/>
  </si>
  <si>
    <t>契約電力合計
(kW)</t>
    <rPh sb="0" eb="2">
      <t>ケイヤク</t>
    </rPh>
    <rPh sb="2" eb="4">
      <t>デンリョク</t>
    </rPh>
    <rPh sb="4" eb="6">
      <t>ゴウケイ</t>
    </rPh>
    <phoneticPr fontId="1"/>
  </si>
  <si>
    <t>契約電流
(A)</t>
    <rPh sb="0" eb="2">
      <t>ケイヤク</t>
    </rPh>
    <rPh sb="2" eb="4">
      <t>デンリュウ</t>
    </rPh>
    <phoneticPr fontId="1"/>
  </si>
  <si>
    <t>契約容量合計
(kVA)</t>
    <rPh sb="0" eb="2">
      <t>ケイヤク</t>
    </rPh>
    <rPh sb="2" eb="4">
      <t>ヨウリョウ</t>
    </rPh>
    <rPh sb="4" eb="6">
      <t>ゴウケイ</t>
    </rPh>
    <phoneticPr fontId="1"/>
  </si>
  <si>
    <t>件数</t>
    <rPh sb="0" eb="2">
      <t>ケンスウ</t>
    </rPh>
    <phoneticPr fontId="1"/>
  </si>
  <si>
    <r>
      <t xml:space="preserve">料金 &lt;税込&gt;
(円)
</t>
    </r>
    <r>
      <rPr>
        <sz val="9"/>
        <color theme="1"/>
        <rFont val="ＭＳ Ｐゴシック"/>
        <family val="3"/>
        <charset val="128"/>
        <scheme val="minor"/>
      </rPr>
      <t>【各月単位で小数点
以下切捨て】</t>
    </r>
    <rPh sb="0" eb="2">
      <t>リョウキン</t>
    </rPh>
    <rPh sb="4" eb="6">
      <t>ゼイコミ</t>
    </rPh>
    <rPh sb="9" eb="10">
      <t>エン</t>
    </rPh>
    <rPh sb="14" eb="16">
      <t>カクツキ</t>
    </rPh>
    <rPh sb="16" eb="18">
      <t>タンイ</t>
    </rPh>
    <rPh sb="19" eb="21">
      <t>ショウスウ</t>
    </rPh>
    <rPh sb="21" eb="22">
      <t>テン</t>
    </rPh>
    <rPh sb="23" eb="25">
      <t>イカ</t>
    </rPh>
    <rPh sb="25" eb="27">
      <t>キリス</t>
    </rPh>
    <phoneticPr fontId="1"/>
  </si>
  <si>
    <t>A</t>
    <phoneticPr fontId="1"/>
  </si>
  <si>
    <t>C=A×B</t>
    <phoneticPr fontId="1"/>
  </si>
  <si>
    <t>参考価格　&lt;税込&gt;
(円)
I ＝ΣH</t>
    <rPh sb="0" eb="2">
      <t>サンコウ</t>
    </rPh>
    <rPh sb="2" eb="4">
      <t>カカク</t>
    </rPh>
    <rPh sb="11" eb="12">
      <t>エン</t>
    </rPh>
    <phoneticPr fontId="1"/>
  </si>
  <si>
    <t>G=Σ(E×F)</t>
    <phoneticPr fontId="1"/>
  </si>
  <si>
    <t>商号又は名称</t>
    <rPh sb="0" eb="2">
      <t>ショウゴウ</t>
    </rPh>
    <rPh sb="2" eb="3">
      <t>マタ</t>
    </rPh>
    <rPh sb="4" eb="6">
      <t>メイショウ</t>
    </rPh>
    <phoneticPr fontId="1"/>
  </si>
  <si>
    <t>注意事項</t>
    <rPh sb="0" eb="2">
      <t>チュウイ</t>
    </rPh>
    <rPh sb="2" eb="4">
      <t>ジコウ</t>
    </rPh>
    <phoneticPr fontId="1"/>
  </si>
  <si>
    <t>※１</t>
    <phoneticPr fontId="1"/>
  </si>
  <si>
    <t>※２</t>
    <phoneticPr fontId="1"/>
  </si>
  <si>
    <t>電力量料金の料金区分は、各小売事業者の設定に合わせて修正してください。</t>
    <rPh sb="0" eb="2">
      <t>デンリョク</t>
    </rPh>
    <rPh sb="2" eb="3">
      <t>リョウ</t>
    </rPh>
    <rPh sb="3" eb="5">
      <t>リョウキン</t>
    </rPh>
    <rPh sb="6" eb="8">
      <t>リョウキン</t>
    </rPh>
    <rPh sb="8" eb="10">
      <t>クブン</t>
    </rPh>
    <rPh sb="12" eb="13">
      <t>カク</t>
    </rPh>
    <rPh sb="13" eb="15">
      <t>コウ</t>
    </rPh>
    <rPh sb="15" eb="18">
      <t>ジギョウシャ</t>
    </rPh>
    <rPh sb="19" eb="21">
      <t>セッテイ</t>
    </rPh>
    <rPh sb="22" eb="23">
      <t>ア</t>
    </rPh>
    <rPh sb="26" eb="28">
      <t>シュウセイ</t>
    </rPh>
    <phoneticPr fontId="1"/>
  </si>
  <si>
    <t>※３</t>
    <phoneticPr fontId="1"/>
  </si>
  <si>
    <t>基本料金入札単価（Ｂ）及び電力量料金単価（Ｆ）は、小数点第２位まで入力できます。</t>
    <rPh sb="0" eb="2">
      <t>キホン</t>
    </rPh>
    <rPh sb="2" eb="4">
      <t>リョウキン</t>
    </rPh>
    <rPh sb="4" eb="6">
      <t>ニュウサツ</t>
    </rPh>
    <rPh sb="6" eb="8">
      <t>タンカ</t>
    </rPh>
    <rPh sb="11" eb="12">
      <t>オヨ</t>
    </rPh>
    <rPh sb="13" eb="15">
      <t>デンリョク</t>
    </rPh>
    <rPh sb="15" eb="16">
      <t>リョウ</t>
    </rPh>
    <rPh sb="16" eb="18">
      <t>リョウキン</t>
    </rPh>
    <rPh sb="18" eb="20">
      <t>タンカ</t>
    </rPh>
    <rPh sb="25" eb="28">
      <t>ショウスウテン</t>
    </rPh>
    <rPh sb="28" eb="29">
      <t>ダイ</t>
    </rPh>
    <rPh sb="30" eb="31">
      <t>イ</t>
    </rPh>
    <rPh sb="33" eb="35">
      <t>ニュウリョク</t>
    </rPh>
    <phoneticPr fontId="1"/>
  </si>
  <si>
    <t>※４</t>
    <phoneticPr fontId="1"/>
  </si>
  <si>
    <t>各月ごとの基本料金計と電力量料金計の合計の小数点以下を切り捨ててください。</t>
    <rPh sb="0" eb="2">
      <t>カクゲツ</t>
    </rPh>
    <rPh sb="5" eb="7">
      <t>キホン</t>
    </rPh>
    <rPh sb="7" eb="9">
      <t>リョウキン</t>
    </rPh>
    <rPh sb="9" eb="10">
      <t>ケイ</t>
    </rPh>
    <rPh sb="11" eb="13">
      <t>デンリョク</t>
    </rPh>
    <rPh sb="13" eb="14">
      <t>リョウ</t>
    </rPh>
    <rPh sb="14" eb="16">
      <t>リョウキン</t>
    </rPh>
    <rPh sb="16" eb="17">
      <t>ケイ</t>
    </rPh>
    <rPh sb="18" eb="20">
      <t>ゴウケイ</t>
    </rPh>
    <rPh sb="21" eb="24">
      <t>ショウスウテン</t>
    </rPh>
    <rPh sb="24" eb="26">
      <t>イカ</t>
    </rPh>
    <rPh sb="27" eb="28">
      <t>キ</t>
    </rPh>
    <rPh sb="29" eb="30">
      <t>ス</t>
    </rPh>
    <phoneticPr fontId="1"/>
  </si>
  <si>
    <t>※５</t>
    <phoneticPr fontId="1"/>
  </si>
  <si>
    <t>本様式の欄が不足するなど修正が必要な場合は、様式を変更しても差し支えありません。</t>
    <rPh sb="0" eb="1">
      <t>ホン</t>
    </rPh>
    <rPh sb="1" eb="3">
      <t>ヨウシキ</t>
    </rPh>
    <rPh sb="4" eb="5">
      <t>ラン</t>
    </rPh>
    <rPh sb="6" eb="8">
      <t>フソク</t>
    </rPh>
    <rPh sb="12" eb="14">
      <t>シュウセイ</t>
    </rPh>
    <rPh sb="15" eb="17">
      <t>ヒツヨウ</t>
    </rPh>
    <rPh sb="18" eb="20">
      <t>バアイ</t>
    </rPh>
    <rPh sb="22" eb="24">
      <t>ヨウシキ</t>
    </rPh>
    <rPh sb="25" eb="27">
      <t>ヘンコウ</t>
    </rPh>
    <rPh sb="30" eb="31">
      <t>サ</t>
    </rPh>
    <rPh sb="32" eb="33">
      <t>ツカ</t>
    </rPh>
    <phoneticPr fontId="1"/>
  </si>
  <si>
    <t>※６</t>
    <phoneticPr fontId="1"/>
  </si>
  <si>
    <t>本様式に入力済みの計算式については、各入札参加者の責任において内容を御確認ください。</t>
    <rPh sb="0" eb="1">
      <t>ホン</t>
    </rPh>
    <rPh sb="1" eb="3">
      <t>ヨウシキ</t>
    </rPh>
    <rPh sb="4" eb="6">
      <t>ニュウリョク</t>
    </rPh>
    <rPh sb="6" eb="7">
      <t>ズ</t>
    </rPh>
    <rPh sb="9" eb="11">
      <t>ケイサン</t>
    </rPh>
    <rPh sb="11" eb="12">
      <t>シキ</t>
    </rPh>
    <rPh sb="18" eb="19">
      <t>カク</t>
    </rPh>
    <rPh sb="19" eb="21">
      <t>ニュウサツ</t>
    </rPh>
    <rPh sb="21" eb="23">
      <t>サンカ</t>
    </rPh>
    <rPh sb="23" eb="24">
      <t>シャ</t>
    </rPh>
    <rPh sb="25" eb="27">
      <t>セキニン</t>
    </rPh>
    <rPh sb="31" eb="33">
      <t>ナイヨウ</t>
    </rPh>
    <rPh sb="34" eb="35">
      <t>ゴ</t>
    </rPh>
    <rPh sb="35" eb="37">
      <t>カクニン</t>
    </rPh>
    <phoneticPr fontId="1"/>
  </si>
  <si>
    <t>修正が必要な場合は、各入札参加者で修正を行い、入札額を算定してください。</t>
    <rPh sb="0" eb="2">
      <t>シュウセイ</t>
    </rPh>
    <rPh sb="3" eb="5">
      <t>ヒツヨウ</t>
    </rPh>
    <rPh sb="6" eb="8">
      <t>バアイ</t>
    </rPh>
    <rPh sb="10" eb="11">
      <t>カク</t>
    </rPh>
    <rPh sb="11" eb="13">
      <t>ニュウサツ</t>
    </rPh>
    <rPh sb="13" eb="15">
      <t>サンカ</t>
    </rPh>
    <rPh sb="15" eb="16">
      <t>シャ</t>
    </rPh>
    <rPh sb="17" eb="19">
      <t>シュウセイ</t>
    </rPh>
    <rPh sb="20" eb="21">
      <t>オコナ</t>
    </rPh>
    <rPh sb="23" eb="25">
      <t>ニュウサツ</t>
    </rPh>
    <rPh sb="25" eb="26">
      <t>ガク</t>
    </rPh>
    <rPh sb="27" eb="29">
      <t>サンテイ</t>
    </rPh>
    <phoneticPr fontId="1"/>
  </si>
  <si>
    <t>※７</t>
    <phoneticPr fontId="1"/>
  </si>
  <si>
    <t>各入札参加者の電気需給約款等に基づく端数処理方法が上記と異なる場合、当該約款等に基づき、</t>
    <rPh sb="0" eb="1">
      <t>カク</t>
    </rPh>
    <rPh sb="1" eb="3">
      <t>ニュウサツ</t>
    </rPh>
    <rPh sb="3" eb="5">
      <t>サンカ</t>
    </rPh>
    <rPh sb="5" eb="6">
      <t>シャ</t>
    </rPh>
    <rPh sb="7" eb="9">
      <t>デンキ</t>
    </rPh>
    <rPh sb="9" eb="11">
      <t>ジュキュウ</t>
    </rPh>
    <rPh sb="11" eb="13">
      <t>ヤッカン</t>
    </rPh>
    <rPh sb="13" eb="14">
      <t>トウ</t>
    </rPh>
    <rPh sb="15" eb="16">
      <t>モト</t>
    </rPh>
    <rPh sb="18" eb="20">
      <t>ハスウ</t>
    </rPh>
    <rPh sb="20" eb="22">
      <t>ショリ</t>
    </rPh>
    <rPh sb="22" eb="24">
      <t>ホウホウ</t>
    </rPh>
    <rPh sb="25" eb="27">
      <t>ジョウキ</t>
    </rPh>
    <rPh sb="28" eb="29">
      <t>コト</t>
    </rPh>
    <rPh sb="31" eb="33">
      <t>バアイ</t>
    </rPh>
    <rPh sb="34" eb="36">
      <t>トウガイ</t>
    </rPh>
    <rPh sb="36" eb="38">
      <t>ヤッカン</t>
    </rPh>
    <rPh sb="38" eb="39">
      <t>トウ</t>
    </rPh>
    <rPh sb="40" eb="41">
      <t>モト</t>
    </rPh>
    <phoneticPr fontId="1"/>
  </si>
  <si>
    <t>実際の料金計算方法に合わせて算定してください。</t>
    <rPh sb="3" eb="5">
      <t>リョウキン</t>
    </rPh>
    <rPh sb="5" eb="7">
      <t>ケイサン</t>
    </rPh>
    <rPh sb="7" eb="9">
      <t>ホウホウ</t>
    </rPh>
    <phoneticPr fontId="1"/>
  </si>
  <si>
    <t>本様式に入力済みの計算式については、各入札参加者において内容を御確認ください。修正が必要な場合は、各入札参加者で修正を行い、入札額を算定してください。</t>
    <rPh sb="0" eb="1">
      <t>ホン</t>
    </rPh>
    <rPh sb="1" eb="3">
      <t>ヨウシキ</t>
    </rPh>
    <rPh sb="4" eb="6">
      <t>ニュウリョク</t>
    </rPh>
    <rPh sb="6" eb="7">
      <t>ズ</t>
    </rPh>
    <rPh sb="9" eb="11">
      <t>ケイサン</t>
    </rPh>
    <rPh sb="11" eb="12">
      <t>シキ</t>
    </rPh>
    <rPh sb="18" eb="19">
      <t>カク</t>
    </rPh>
    <rPh sb="19" eb="21">
      <t>ニュウサツ</t>
    </rPh>
    <rPh sb="21" eb="23">
      <t>サンカ</t>
    </rPh>
    <rPh sb="23" eb="24">
      <t>シャ</t>
    </rPh>
    <rPh sb="28" eb="30">
      <t>ナイヨウ</t>
    </rPh>
    <rPh sb="31" eb="32">
      <t>ゴ</t>
    </rPh>
    <rPh sb="32" eb="34">
      <t>カクニン</t>
    </rPh>
    <rPh sb="39" eb="41">
      <t>シュウセイ</t>
    </rPh>
    <rPh sb="42" eb="44">
      <t>ヒツヨウ</t>
    </rPh>
    <rPh sb="45" eb="47">
      <t>バアイ</t>
    </rPh>
    <rPh sb="49" eb="50">
      <t>カク</t>
    </rPh>
    <rPh sb="50" eb="52">
      <t>ニュウサツ</t>
    </rPh>
    <rPh sb="52" eb="54">
      <t>サンカ</t>
    </rPh>
    <rPh sb="54" eb="55">
      <t>シャ</t>
    </rPh>
    <rPh sb="56" eb="58">
      <t>シュウセイ</t>
    </rPh>
    <rPh sb="59" eb="60">
      <t>オコナ</t>
    </rPh>
    <rPh sb="62" eb="64">
      <t>ニュウサツ</t>
    </rPh>
    <rPh sb="64" eb="65">
      <t>ガク</t>
    </rPh>
    <rPh sb="66" eb="68">
      <t>サンテイ</t>
    </rPh>
    <phoneticPr fontId="1"/>
  </si>
  <si>
    <t>各入札参加者の電気需給約款等に基づく端数処理方法が上記と異なる場合、当該約款等に基づき、実際の料金計算方法に合わせて算定してください。</t>
    <rPh sb="0" eb="1">
      <t>カク</t>
    </rPh>
    <rPh sb="1" eb="3">
      <t>ニュウサツ</t>
    </rPh>
    <rPh sb="3" eb="5">
      <t>サンカ</t>
    </rPh>
    <rPh sb="5" eb="6">
      <t>シャ</t>
    </rPh>
    <rPh sb="7" eb="9">
      <t>デンキ</t>
    </rPh>
    <rPh sb="9" eb="11">
      <t>ジュキュウ</t>
    </rPh>
    <rPh sb="11" eb="13">
      <t>ヤッカン</t>
    </rPh>
    <rPh sb="13" eb="14">
      <t>トウ</t>
    </rPh>
    <rPh sb="15" eb="16">
      <t>モト</t>
    </rPh>
    <rPh sb="18" eb="20">
      <t>ハスウ</t>
    </rPh>
    <rPh sb="20" eb="22">
      <t>ショリ</t>
    </rPh>
    <rPh sb="22" eb="24">
      <t>ホウホウ</t>
    </rPh>
    <rPh sb="25" eb="27">
      <t>ジョウキ</t>
    </rPh>
    <rPh sb="28" eb="29">
      <t>コト</t>
    </rPh>
    <rPh sb="31" eb="33">
      <t>バアイ</t>
    </rPh>
    <rPh sb="34" eb="36">
      <t>トウガイ</t>
    </rPh>
    <rPh sb="36" eb="38">
      <t>ヤッカン</t>
    </rPh>
    <rPh sb="38" eb="39">
      <t>トウ</t>
    </rPh>
    <rPh sb="40" eb="41">
      <t>モト</t>
    </rPh>
    <phoneticPr fontId="1"/>
  </si>
  <si>
    <t>入札単価
&lt;税込&gt;
(円)</t>
    <rPh sb="0" eb="2">
      <t>ニュウサツ</t>
    </rPh>
    <rPh sb="2" eb="4">
      <t>タンカ</t>
    </rPh>
    <rPh sb="6" eb="8">
      <t>ゼイコミ</t>
    </rPh>
    <rPh sb="11" eb="12">
      <t>エン</t>
    </rPh>
    <phoneticPr fontId="1"/>
  </si>
  <si>
    <t>入札単価</t>
    <rPh sb="0" eb="2">
      <t>ニュウサツ</t>
    </rPh>
    <phoneticPr fontId="1"/>
  </si>
  <si>
    <t>従量電灯Ｂ(15A)</t>
    <rPh sb="0" eb="2">
      <t>ジュウリョウ</t>
    </rPh>
    <rPh sb="2" eb="4">
      <t>デントウ</t>
    </rPh>
    <phoneticPr fontId="1"/>
  </si>
  <si>
    <t>従量電灯Ｂ(30A)</t>
    <rPh sb="0" eb="2">
      <t>ジュウリョウ</t>
    </rPh>
    <rPh sb="2" eb="4">
      <t>デントウ</t>
    </rPh>
    <phoneticPr fontId="1"/>
  </si>
  <si>
    <t>従量電灯Ｂ(40A)</t>
    <rPh sb="0" eb="2">
      <t>ジュウリョウ</t>
    </rPh>
    <rPh sb="2" eb="4">
      <t>デントウ</t>
    </rPh>
    <phoneticPr fontId="1"/>
  </si>
  <si>
    <t>従量電灯Ｂ(50A)</t>
    <rPh sb="0" eb="2">
      <t>ジュウリョウ</t>
    </rPh>
    <rPh sb="2" eb="4">
      <t>デントウ</t>
    </rPh>
    <phoneticPr fontId="1"/>
  </si>
  <si>
    <t>従量電灯Ｂ(60A)</t>
    <rPh sb="0" eb="2">
      <t>ジュウリョウ</t>
    </rPh>
    <rPh sb="2" eb="4">
      <t>デントウ</t>
    </rPh>
    <phoneticPr fontId="1"/>
  </si>
  <si>
    <t>内訳書（従量電灯Ｂ  40A）</t>
    <rPh sb="0" eb="3">
      <t>ウチワケショ</t>
    </rPh>
    <rPh sb="4" eb="6">
      <t>ジュウリョウ</t>
    </rPh>
    <rPh sb="6" eb="8">
      <t>デントウ</t>
    </rPh>
    <phoneticPr fontId="1"/>
  </si>
  <si>
    <t>内訳書（従量電灯Ｂ  15A） ・  総括</t>
    <rPh sb="0" eb="3">
      <t>ウチワケショ</t>
    </rPh>
    <rPh sb="4" eb="6">
      <t>ジュウリョウ</t>
    </rPh>
    <rPh sb="6" eb="8">
      <t>デントウ</t>
    </rPh>
    <rPh sb="19" eb="21">
      <t>ソウカツ</t>
    </rPh>
    <phoneticPr fontId="1"/>
  </si>
  <si>
    <t>内訳書（従量電灯Ｂ  30A）</t>
    <rPh sb="0" eb="3">
      <t>ウチワケショ</t>
    </rPh>
    <rPh sb="4" eb="6">
      <t>ジュウリョウ</t>
    </rPh>
    <rPh sb="6" eb="8">
      <t>デントウ</t>
    </rPh>
    <phoneticPr fontId="1"/>
  </si>
  <si>
    <t>内訳書（従量電灯Ｂ  50A）</t>
    <rPh sb="0" eb="3">
      <t>ウチワケショ</t>
    </rPh>
    <rPh sb="4" eb="6">
      <t>ジュウリョウ</t>
    </rPh>
    <rPh sb="6" eb="8">
      <t>デントウ</t>
    </rPh>
    <phoneticPr fontId="1"/>
  </si>
  <si>
    <t>内訳書（従量電灯Ｂ  60A）</t>
    <rPh sb="0" eb="3">
      <t>ウチワケショ</t>
    </rPh>
    <rPh sb="4" eb="6">
      <t>ジュウリョウ</t>
    </rPh>
    <rPh sb="6" eb="8">
      <t>デントウ</t>
    </rPh>
    <phoneticPr fontId="1"/>
  </si>
  <si>
    <t>入札単価
&lt;税込&gt;(円)</t>
    <rPh sb="0" eb="2">
      <t>ニュウサツ</t>
    </rPh>
    <rPh sb="6" eb="8">
      <t>ゼイコミ</t>
    </rPh>
    <rPh sb="10" eb="11">
      <t>エン</t>
    </rPh>
    <phoneticPr fontId="1"/>
  </si>
  <si>
    <t>入札単価
&lt;税込&gt;(円)</t>
    <rPh sb="0" eb="2">
      <t>ニュウサツ</t>
    </rPh>
    <rPh sb="10" eb="11">
      <t>エン</t>
    </rPh>
    <phoneticPr fontId="1"/>
  </si>
  <si>
    <t>入札単価
&lt;税込&gt;
（円/kWh）</t>
    <rPh sb="0" eb="2">
      <t>ニュウサツ</t>
    </rPh>
    <phoneticPr fontId="1"/>
  </si>
  <si>
    <t>【総括】</t>
    <rPh sb="1" eb="3">
      <t>ソウカツ</t>
    </rPh>
    <phoneticPr fontId="1"/>
  </si>
  <si>
    <t>参考価格　&lt;税抜&gt;
(円)
J = I ×100/110</t>
    <rPh sb="0" eb="2">
      <t>サンコウ</t>
    </rPh>
    <rPh sb="2" eb="4">
      <t>カカク</t>
    </rPh>
    <rPh sb="6" eb="8">
      <t>ゼイヌキ</t>
    </rPh>
    <rPh sb="11" eb="12">
      <t>エン</t>
    </rPh>
    <phoneticPr fontId="1"/>
  </si>
  <si>
    <t>ｌ</t>
    <phoneticPr fontId="1"/>
  </si>
  <si>
    <t>内訳書（従量電灯Ｃ・スタンダードL）</t>
    <rPh sb="0" eb="3">
      <t>ウチワケショ</t>
    </rPh>
    <rPh sb="4" eb="6">
      <t>ジュウリョウ</t>
    </rPh>
    <rPh sb="6" eb="8">
      <t>デントウ</t>
    </rPh>
    <phoneticPr fontId="1"/>
  </si>
  <si>
    <t>契約電力
(kW)</t>
    <rPh sb="0" eb="2">
      <t>ケイヤク</t>
    </rPh>
    <rPh sb="2" eb="4">
      <t>デンリョク</t>
    </rPh>
    <phoneticPr fontId="1"/>
  </si>
  <si>
    <t>内訳書（スタンダードX  6kW）</t>
    <rPh sb="0" eb="3">
      <t>ウチワケショ</t>
    </rPh>
    <phoneticPr fontId="1"/>
  </si>
  <si>
    <t>内訳書（低圧電力・動力プラン）</t>
    <rPh sb="0" eb="3">
      <t>ウチワケショ</t>
    </rPh>
    <rPh sb="4" eb="6">
      <t>テイアツ</t>
    </rPh>
    <rPh sb="6" eb="8">
      <t>デンリョク</t>
    </rPh>
    <rPh sb="9" eb="11">
      <t>ドウリョク</t>
    </rPh>
    <phoneticPr fontId="1"/>
  </si>
  <si>
    <t>スタンダードX(6kW)</t>
    <phoneticPr fontId="1"/>
  </si>
  <si>
    <t>色のセルに商号又は名称、基本料金単価、電力量料金単価及び電力量料金の各料金段階の電力量区分、合計金額を記入してください。</t>
    <rPh sb="0" eb="1">
      <t>イロ</t>
    </rPh>
    <rPh sb="5" eb="7">
      <t>ショウゴウ</t>
    </rPh>
    <rPh sb="7" eb="8">
      <t>マタ</t>
    </rPh>
    <rPh sb="9" eb="11">
      <t>メイショウ</t>
    </rPh>
    <rPh sb="12" eb="14">
      <t>キホン</t>
    </rPh>
    <rPh sb="14" eb="16">
      <t>リョウキン</t>
    </rPh>
    <rPh sb="16" eb="18">
      <t>タンカ</t>
    </rPh>
    <rPh sb="19" eb="21">
      <t>デンリョク</t>
    </rPh>
    <rPh sb="21" eb="22">
      <t>リョウ</t>
    </rPh>
    <rPh sb="22" eb="24">
      <t>リョウキン</t>
    </rPh>
    <rPh sb="24" eb="26">
      <t>タンカ</t>
    </rPh>
    <rPh sb="26" eb="27">
      <t>オヨ</t>
    </rPh>
    <rPh sb="28" eb="30">
      <t>デンリョク</t>
    </rPh>
    <rPh sb="30" eb="31">
      <t>リョウ</t>
    </rPh>
    <rPh sb="31" eb="33">
      <t>リョウキン</t>
    </rPh>
    <rPh sb="34" eb="35">
      <t>カク</t>
    </rPh>
    <rPh sb="35" eb="37">
      <t>リョウキン</t>
    </rPh>
    <rPh sb="37" eb="39">
      <t>ダンカイ</t>
    </rPh>
    <rPh sb="40" eb="42">
      <t>デンリョク</t>
    </rPh>
    <rPh sb="42" eb="43">
      <t>リョウ</t>
    </rPh>
    <rPh sb="43" eb="45">
      <t>クブン</t>
    </rPh>
    <rPh sb="46" eb="48">
      <t>ゴウケイ</t>
    </rPh>
    <rPh sb="48" eb="50">
      <t>キンガク</t>
    </rPh>
    <rPh sb="51" eb="53">
      <t>キニュウ</t>
    </rPh>
    <phoneticPr fontId="1"/>
  </si>
  <si>
    <t>色のセルに商号又は名称、基本料金単価、電力量料金単価及び電力量料金の各料金段階の電力量区分、合計金額を記入してください。</t>
    <rPh sb="0" eb="1">
      <t>イロ</t>
    </rPh>
    <rPh sb="5" eb="7">
      <t>ショウゴウ</t>
    </rPh>
    <rPh sb="7" eb="8">
      <t>マタ</t>
    </rPh>
    <rPh sb="9" eb="11">
      <t>メイショウ</t>
    </rPh>
    <rPh sb="12" eb="14">
      <t>キホン</t>
    </rPh>
    <rPh sb="14" eb="16">
      <t>リョウキン</t>
    </rPh>
    <rPh sb="16" eb="18">
      <t>タンカ</t>
    </rPh>
    <rPh sb="19" eb="21">
      <t>デンリョク</t>
    </rPh>
    <rPh sb="21" eb="22">
      <t>リョウ</t>
    </rPh>
    <rPh sb="22" eb="24">
      <t>リョウキン</t>
    </rPh>
    <rPh sb="24" eb="26">
      <t>タンカ</t>
    </rPh>
    <rPh sb="26" eb="27">
      <t>オヨ</t>
    </rPh>
    <rPh sb="28" eb="30">
      <t>デンリョク</t>
    </rPh>
    <rPh sb="30" eb="31">
      <t>リョウ</t>
    </rPh>
    <rPh sb="31" eb="33">
      <t>リョウキン</t>
    </rPh>
    <rPh sb="34" eb="35">
      <t>カク</t>
    </rPh>
    <rPh sb="35" eb="37">
      <t>リョウキン</t>
    </rPh>
    <rPh sb="37" eb="39">
      <t>ダンカイ</t>
    </rPh>
    <rPh sb="40" eb="42">
      <t>デンリョク</t>
    </rPh>
    <rPh sb="42" eb="43">
      <t>リョウ</t>
    </rPh>
    <rPh sb="43" eb="45">
      <t>クブン</t>
    </rPh>
    <rPh sb="51" eb="53">
      <t>キニュウ</t>
    </rPh>
    <phoneticPr fontId="1"/>
  </si>
  <si>
    <t>様式第１８号－１</t>
    <rPh sb="0" eb="2">
      <t>ヨウシキ</t>
    </rPh>
    <rPh sb="2" eb="3">
      <t>ダイ</t>
    </rPh>
    <rPh sb="5" eb="6">
      <t>ゴウ</t>
    </rPh>
    <phoneticPr fontId="1"/>
  </si>
  <si>
    <t>様式第１８号－２</t>
    <rPh sb="0" eb="2">
      <t>ヨウシキ</t>
    </rPh>
    <rPh sb="2" eb="3">
      <t>ダイ</t>
    </rPh>
    <rPh sb="5" eb="6">
      <t>ゴウ</t>
    </rPh>
    <phoneticPr fontId="1"/>
  </si>
  <si>
    <t>様式第１８号－３</t>
    <phoneticPr fontId="1"/>
  </si>
  <si>
    <t>様式第１８号－４</t>
    <phoneticPr fontId="1"/>
  </si>
  <si>
    <t>様式第１８号－５</t>
    <phoneticPr fontId="1"/>
  </si>
  <si>
    <t>様式第１８号－６</t>
    <phoneticPr fontId="1"/>
  </si>
  <si>
    <t>様式第１８号－７</t>
    <phoneticPr fontId="1"/>
  </si>
  <si>
    <t>様式第１８号－８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</si>
</sst>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kWh以上&quot;"/>
    <numFmt numFmtId="177" formatCode="0&quot;kWhまで&quot;"/>
    <numFmt numFmtId="178" formatCode="0&quot;kWh超過&quot;"/>
    <numFmt numFmtId="179" formatCode="#,##0_);[Red]\(#,##0\)"/>
    <numFmt numFmtId="180" formatCode="#,##0_ ;[Red]\-#,##0\ "/>
    <numFmt numFmtId="181" formatCode="#,##0_ "/>
    <numFmt numFmtId="182" formatCode="#"/>
  </numFmts>
  <fonts count="16"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16"/>
      <color theme="1"/>
      <name val="ＭＳ Ｐゴシック"/>
      <family val="2"/>
      <charset val="128"/>
      <scheme val="minor"/>
    </font>
    <font>
      <sz val="11"/>
      <color rgb="FFFF000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s>
  <fills count="3">
    <fill>
      <patternFill patternType="none"/>
    </fill>
    <fill>
      <patternFill patternType="gray125"/>
    </fill>
    <fill>
      <patternFill patternType="solid">
        <fgColor theme="9" tint="0.39997558519241921"/>
        <bgColor indexed="64"/>
      </patternFill>
    </fill>
  </fills>
  <borders count="8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right/>
      <top style="thin">
        <color indexed="64"/>
      </top>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diagonalDown="1">
      <left style="dashed">
        <color indexed="64"/>
      </left>
      <right/>
      <top style="medium">
        <color indexed="64"/>
      </top>
      <bottom style="medium">
        <color indexed="64"/>
      </bottom>
      <diagonal style="thin">
        <color indexed="64"/>
      </diagonal>
    </border>
    <border diagonalDown="1">
      <left style="medium">
        <color indexed="64"/>
      </left>
      <right style="medium">
        <color indexed="64"/>
      </right>
      <top style="medium">
        <color indexed="64"/>
      </top>
      <bottom style="medium">
        <color indexed="64"/>
      </bottom>
      <diagonal style="thin">
        <color indexed="64"/>
      </diagonal>
    </border>
    <border diagonalDown="1">
      <left style="dashed">
        <color indexed="64"/>
      </left>
      <right style="thin">
        <color indexed="64"/>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diagonalDown="1">
      <left style="medium">
        <color indexed="64"/>
      </left>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diagonalDown="1">
      <left style="medium">
        <color indexed="64"/>
      </left>
      <right style="thin">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style="medium">
        <color indexed="64"/>
      </left>
      <right style="medium">
        <color indexed="64"/>
      </right>
      <top/>
      <bottom style="medium">
        <color indexed="64"/>
      </bottom>
      <diagonal style="thin">
        <color indexed="64"/>
      </diagonal>
    </border>
    <border>
      <left style="thin">
        <color indexed="64"/>
      </left>
      <right style="dashed">
        <color indexed="64"/>
      </right>
      <top/>
      <bottom style="medium">
        <color indexed="64"/>
      </bottom>
      <diagonal/>
    </border>
    <border diagonalDown="1">
      <left style="dashed">
        <color indexed="64"/>
      </left>
      <right style="thin">
        <color indexed="64"/>
      </right>
      <top/>
      <bottom style="medium">
        <color indexed="64"/>
      </bottom>
      <diagonal style="thin">
        <color indexed="64"/>
      </diagonal>
    </border>
    <border diagonalDown="1">
      <left style="dashed">
        <color indexed="64"/>
      </left>
      <right/>
      <top/>
      <bottom style="medium">
        <color indexed="64"/>
      </bottom>
      <diagonal style="thin">
        <color indexed="64"/>
      </diagonal>
    </border>
    <border diagonalDown="1">
      <left style="medium">
        <color indexed="64"/>
      </left>
      <right/>
      <top/>
      <bottom style="medium">
        <color indexed="64"/>
      </bottom>
      <diagonal style="thin">
        <color indexed="64"/>
      </diagonal>
    </border>
    <border>
      <left style="medium">
        <color indexed="64"/>
      </left>
      <right style="medium">
        <color indexed="64"/>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medium">
        <color indexed="64"/>
      </right>
      <top/>
      <bottom style="thin">
        <color indexed="64"/>
      </bottom>
      <diagonal/>
    </border>
    <border>
      <left style="thin">
        <color indexed="64"/>
      </left>
      <right style="medium">
        <color indexed="64"/>
      </right>
      <top style="dashed">
        <color indexed="64"/>
      </top>
      <bottom style="thin">
        <color indexed="64"/>
      </bottom>
      <diagonal/>
    </border>
    <border diagonalDown="1">
      <left style="thin">
        <color indexed="64"/>
      </left>
      <right style="medium">
        <color indexed="64"/>
      </right>
      <top/>
      <bottom style="medium">
        <color indexed="64"/>
      </bottom>
      <diagonal style="thin">
        <color indexed="64"/>
      </diagonal>
    </border>
    <border>
      <left style="medium">
        <color indexed="64"/>
      </left>
      <right/>
      <top style="thin">
        <color indexed="64"/>
      </top>
      <bottom/>
      <diagonal/>
    </border>
    <border>
      <left/>
      <right/>
      <top/>
      <bottom style="thin">
        <color auto="1"/>
      </bottom>
      <diagonal/>
    </border>
    <border>
      <left style="medium">
        <color indexed="64"/>
      </left>
      <right/>
      <top/>
      <bottom style="thin">
        <color indexed="64"/>
      </bottom>
      <diagonal/>
    </border>
    <border>
      <left/>
      <right style="medium">
        <color indexed="64"/>
      </right>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3" fillId="0" borderId="0">
      <alignment vertical="center"/>
    </xf>
  </cellStyleXfs>
  <cellXfs count="172">
    <xf numFmtId="0" fontId="0" fillId="0" borderId="0" xfId="0">
      <alignment vertical="center"/>
    </xf>
    <xf numFmtId="0" fontId="0" fillId="0" borderId="4" xfId="0" applyBorder="1">
      <alignment vertical="center"/>
    </xf>
    <xf numFmtId="0" fontId="2"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38" fontId="0" fillId="0" borderId="24" xfId="1" applyFont="1"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38" fontId="0" fillId="0" borderId="27" xfId="1" applyFont="1" applyBorder="1">
      <alignment vertical="center"/>
    </xf>
    <xf numFmtId="0" fontId="0" fillId="0" borderId="29" xfId="0" applyBorder="1" applyAlignment="1">
      <alignment horizontal="center" vertical="center"/>
    </xf>
    <xf numFmtId="0" fontId="0" fillId="0" borderId="33"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shrinkToFit="1"/>
    </xf>
    <xf numFmtId="0" fontId="0" fillId="0" borderId="38" xfId="0" applyBorder="1" applyAlignment="1">
      <alignment horizontal="center" vertical="center" shrinkToFit="1"/>
    </xf>
    <xf numFmtId="0" fontId="0" fillId="0" borderId="37" xfId="0" applyBorder="1" applyAlignment="1">
      <alignment horizontal="center" vertical="center"/>
    </xf>
    <xf numFmtId="38" fontId="0" fillId="0" borderId="0" xfId="1" applyFont="1" applyBorder="1">
      <alignment vertical="center"/>
    </xf>
    <xf numFmtId="38" fontId="0" fillId="0" borderId="35" xfId="1" applyFont="1" applyBorder="1">
      <alignment vertical="center"/>
    </xf>
    <xf numFmtId="38" fontId="0" fillId="0" borderId="29" xfId="1" applyFont="1" applyBorder="1">
      <alignment vertical="center"/>
    </xf>
    <xf numFmtId="38" fontId="0" fillId="0" borderId="42" xfId="1" applyFont="1" applyBorder="1">
      <alignment vertical="center"/>
    </xf>
    <xf numFmtId="38" fontId="0" fillId="0" borderId="43" xfId="1" applyFont="1" applyBorder="1">
      <alignment vertical="center"/>
    </xf>
    <xf numFmtId="40" fontId="0" fillId="0" borderId="44" xfId="1" applyNumberFormat="1" applyFont="1" applyFill="1" applyBorder="1">
      <alignment vertical="center"/>
    </xf>
    <xf numFmtId="40" fontId="0" fillId="0" borderId="45" xfId="1" applyNumberFormat="1" applyFont="1" applyBorder="1">
      <alignment vertical="center"/>
    </xf>
    <xf numFmtId="40" fontId="0" fillId="0" borderId="46" xfId="1" applyNumberFormat="1" applyFont="1" applyFill="1" applyBorder="1">
      <alignment vertical="center"/>
    </xf>
    <xf numFmtId="40" fontId="0" fillId="0" borderId="47" xfId="1" applyNumberFormat="1" applyFont="1" applyFill="1" applyBorder="1">
      <alignment vertical="center"/>
    </xf>
    <xf numFmtId="0" fontId="0" fillId="0" borderId="48" xfId="0" applyBorder="1">
      <alignment vertical="center"/>
    </xf>
    <xf numFmtId="55" fontId="0" fillId="0" borderId="21" xfId="0" applyNumberFormat="1" applyBorder="1" applyAlignment="1">
      <alignment horizontal="center" vertical="center"/>
    </xf>
    <xf numFmtId="55" fontId="0" fillId="0" borderId="18" xfId="0" applyNumberFormat="1" applyBorder="1" applyAlignment="1">
      <alignment horizontal="center" vertical="center"/>
    </xf>
    <xf numFmtId="40" fontId="0" fillId="2" borderId="19" xfId="1" applyNumberFormat="1" applyFont="1" applyFill="1" applyBorder="1">
      <alignment vertical="center"/>
    </xf>
    <xf numFmtId="40" fontId="0" fillId="2" borderId="28" xfId="1" applyNumberFormat="1" applyFont="1" applyFill="1" applyBorder="1">
      <alignment vertical="center"/>
    </xf>
    <xf numFmtId="40" fontId="0" fillId="2" borderId="36" xfId="1" applyNumberFormat="1" applyFont="1" applyFill="1" applyBorder="1">
      <alignment vertical="center"/>
    </xf>
    <xf numFmtId="0" fontId="0" fillId="0" borderId="0" xfId="0" applyAlignment="1">
      <alignment vertical="center" wrapText="1"/>
    </xf>
    <xf numFmtId="0" fontId="0" fillId="0" borderId="52" xfId="0" applyBorder="1" applyAlignment="1">
      <alignment horizontal="center" vertical="center"/>
    </xf>
    <xf numFmtId="0" fontId="0" fillId="0" borderId="40" xfId="0" applyBorder="1" applyAlignment="1">
      <alignment horizontal="center" vertical="center"/>
    </xf>
    <xf numFmtId="0" fontId="0" fillId="0" borderId="25" xfId="0" applyBorder="1" applyAlignment="1">
      <alignment horizontal="center" vertical="center" wrapText="1"/>
    </xf>
    <xf numFmtId="0" fontId="0" fillId="0" borderId="40" xfId="0" applyBorder="1" applyAlignment="1">
      <alignment horizontal="center" vertical="center" wrapText="1"/>
    </xf>
    <xf numFmtId="0" fontId="4" fillId="0" borderId="40" xfId="0" applyFont="1" applyBorder="1" applyAlignment="1">
      <alignment horizontal="center" wrapText="1"/>
    </xf>
    <xf numFmtId="40" fontId="0" fillId="2" borderId="31" xfId="1" applyNumberFormat="1" applyFont="1" applyFill="1" applyBorder="1">
      <alignment vertical="center"/>
    </xf>
    <xf numFmtId="40" fontId="0" fillId="0" borderId="56" xfId="1" applyNumberFormat="1" applyFont="1" applyBorder="1">
      <alignment vertical="center"/>
    </xf>
    <xf numFmtId="0" fontId="0" fillId="0" borderId="23" xfId="0" applyBorder="1">
      <alignment vertical="center"/>
    </xf>
    <xf numFmtId="55" fontId="0" fillId="0" borderId="15" xfId="0" applyNumberFormat="1" applyBorder="1" applyAlignment="1">
      <alignment horizontal="center" vertical="center"/>
    </xf>
    <xf numFmtId="0" fontId="0" fillId="0" borderId="66" xfId="0" applyBorder="1">
      <alignment vertical="center"/>
    </xf>
    <xf numFmtId="40" fontId="0" fillId="0" borderId="67" xfId="1" applyNumberFormat="1" applyFont="1" applyFill="1" applyBorder="1">
      <alignment vertical="center"/>
    </xf>
    <xf numFmtId="40" fontId="0" fillId="0" borderId="68" xfId="1" applyNumberFormat="1" applyFont="1" applyBorder="1">
      <alignment vertical="center"/>
    </xf>
    <xf numFmtId="38" fontId="0" fillId="0" borderId="14" xfId="1" applyFont="1" applyBorder="1">
      <alignment vertical="center"/>
    </xf>
    <xf numFmtId="38" fontId="0" fillId="0" borderId="69" xfId="1" applyFont="1" applyBorder="1">
      <alignment vertical="center"/>
    </xf>
    <xf numFmtId="40" fontId="0" fillId="0" borderId="70" xfId="1" applyNumberFormat="1" applyFont="1" applyFill="1" applyBorder="1">
      <alignment vertical="center"/>
    </xf>
    <xf numFmtId="40" fontId="0" fillId="0" borderId="71" xfId="1" applyNumberFormat="1" applyFont="1" applyFill="1" applyBorder="1">
      <alignment vertical="center"/>
    </xf>
    <xf numFmtId="40" fontId="0" fillId="0" borderId="72" xfId="1" applyNumberFormat="1" applyFont="1" applyBorder="1">
      <alignment vertical="center"/>
    </xf>
    <xf numFmtId="0" fontId="0" fillId="0" borderId="74" xfId="0" applyBorder="1">
      <alignment vertical="center"/>
    </xf>
    <xf numFmtId="40" fontId="0" fillId="0" borderId="78" xfId="1" applyNumberFormat="1" applyFont="1" applyFill="1" applyBorder="1">
      <alignment vertical="center"/>
    </xf>
    <xf numFmtId="180" fontId="0" fillId="0" borderId="75" xfId="1" applyNumberFormat="1" applyFont="1" applyFill="1" applyBorder="1">
      <alignment vertical="center"/>
    </xf>
    <xf numFmtId="40" fontId="0" fillId="2" borderId="77" xfId="1" applyNumberFormat="1" applyFont="1" applyFill="1" applyBorder="1">
      <alignment vertical="center"/>
    </xf>
    <xf numFmtId="179" fontId="0" fillId="0" borderId="0" xfId="0" applyNumberFormat="1">
      <alignment vertical="center"/>
    </xf>
    <xf numFmtId="40" fontId="0" fillId="0" borderId="0" xfId="0" applyNumberFormat="1">
      <alignment vertical="center"/>
    </xf>
    <xf numFmtId="40" fontId="0" fillId="0" borderId="0" xfId="1" applyNumberFormat="1" applyFont="1" applyBorder="1">
      <alignment vertical="center"/>
    </xf>
    <xf numFmtId="38" fontId="0" fillId="0" borderId="30" xfId="1" applyFont="1" applyBorder="1" applyAlignment="1">
      <alignment horizontal="right" vertical="center"/>
    </xf>
    <xf numFmtId="38" fontId="0" fillId="0" borderId="25" xfId="1" applyFont="1" applyBorder="1" applyAlignment="1">
      <alignment horizontal="right" vertical="center"/>
    </xf>
    <xf numFmtId="40" fontId="0" fillId="2" borderId="76" xfId="1" applyNumberFormat="1" applyFont="1" applyFill="1" applyBorder="1" applyAlignment="1">
      <alignment horizontal="right" vertical="center"/>
    </xf>
    <xf numFmtId="40" fontId="0" fillId="2" borderId="32" xfId="1" applyNumberFormat="1" applyFont="1" applyFill="1" applyBorder="1" applyAlignment="1">
      <alignment horizontal="right" vertical="center"/>
    </xf>
    <xf numFmtId="0" fontId="0" fillId="0" borderId="79" xfId="0" applyBorder="1">
      <alignment vertical="center"/>
    </xf>
    <xf numFmtId="0" fontId="0" fillId="0" borderId="0" xfId="0" applyAlignment="1">
      <alignment horizontal="left" vertical="center"/>
    </xf>
    <xf numFmtId="0" fontId="7" fillId="0" borderId="0" xfId="0" applyFont="1" applyAlignment="1">
      <alignment horizontal="left" vertical="center"/>
    </xf>
    <xf numFmtId="0" fontId="0" fillId="0" borderId="80" xfId="0" applyBorder="1">
      <alignment vertical="center"/>
    </xf>
    <xf numFmtId="0" fontId="0" fillId="2" borderId="80" xfId="0" applyFill="1" applyBorder="1">
      <alignment vertical="center"/>
    </xf>
    <xf numFmtId="0" fontId="8" fillId="0" borderId="0" xfId="0" applyFont="1" applyAlignment="1">
      <alignment horizontal="right" vertical="center"/>
    </xf>
    <xf numFmtId="0" fontId="9" fillId="2" borderId="0" xfId="0" applyFont="1" applyFill="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4" fillId="0" borderId="31" xfId="0" applyFont="1" applyBorder="1" applyAlignment="1">
      <alignment horizontal="center" vertical="center"/>
    </xf>
    <xf numFmtId="0" fontId="14" fillId="0" borderId="29"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shrinkToFit="1"/>
    </xf>
    <xf numFmtId="0" fontId="14" fillId="0" borderId="38" xfId="0" applyFont="1" applyBorder="1" applyAlignment="1">
      <alignment horizontal="center" vertical="center" shrinkToFit="1"/>
    </xf>
    <xf numFmtId="181" fontId="15" fillId="0" borderId="0" xfId="0" applyNumberFormat="1" applyFont="1">
      <alignment vertical="center"/>
    </xf>
    <xf numFmtId="182" fontId="0" fillId="0" borderId="72" xfId="1" applyNumberFormat="1" applyFont="1" applyBorder="1">
      <alignment vertical="center"/>
    </xf>
    <xf numFmtId="40" fontId="0" fillId="0" borderId="0" xfId="1" applyNumberFormat="1" applyFont="1" applyFill="1" applyBorder="1">
      <alignment vertical="center"/>
    </xf>
    <xf numFmtId="182" fontId="0" fillId="0" borderId="0" xfId="1" applyNumberFormat="1" applyFont="1" applyBorder="1">
      <alignment vertical="center"/>
    </xf>
    <xf numFmtId="0" fontId="12" fillId="0" borderId="0" xfId="0" applyFont="1">
      <alignment vertical="center"/>
    </xf>
    <xf numFmtId="40" fontId="0" fillId="2" borderId="73" xfId="1" applyNumberFormat="1" applyFont="1" applyFill="1" applyBorder="1">
      <alignment vertical="center"/>
    </xf>
    <xf numFmtId="182" fontId="0" fillId="2" borderId="40" xfId="1" applyNumberFormat="1" applyFont="1" applyFill="1" applyBorder="1" applyAlignment="1">
      <alignment horizontal="right" vertical="center"/>
    </xf>
    <xf numFmtId="182" fontId="0" fillId="2" borderId="2" xfId="1" applyNumberFormat="1" applyFont="1" applyFill="1" applyBorder="1" applyAlignment="1">
      <alignment horizontal="right" vertical="center"/>
    </xf>
    <xf numFmtId="182" fontId="0" fillId="2" borderId="23" xfId="1" applyNumberFormat="1" applyFont="1" applyFill="1" applyBorder="1">
      <alignment vertical="center"/>
    </xf>
    <xf numFmtId="182" fontId="0" fillId="2" borderId="20" xfId="1" applyNumberFormat="1" applyFont="1" applyFill="1" applyBorder="1" applyAlignment="1">
      <alignment horizontal="right" vertical="center"/>
    </xf>
    <xf numFmtId="182" fontId="0" fillId="2" borderId="21" xfId="1" applyNumberFormat="1" applyFont="1" applyFill="1" applyBorder="1" applyAlignment="1">
      <alignment horizontal="right" vertical="center"/>
    </xf>
    <xf numFmtId="182" fontId="0" fillId="2" borderId="22" xfId="1" applyNumberFormat="1" applyFont="1" applyFill="1" applyBorder="1" applyAlignment="1">
      <alignment horizontal="right" vertical="center"/>
    </xf>
    <xf numFmtId="182" fontId="0" fillId="2" borderId="18" xfId="1" applyNumberFormat="1" applyFont="1" applyFill="1" applyBorder="1" applyAlignment="1">
      <alignment horizontal="right" vertical="center"/>
    </xf>
    <xf numFmtId="40" fontId="0" fillId="2" borderId="40" xfId="1" applyNumberFormat="1" applyFont="1" applyFill="1" applyBorder="1" applyAlignment="1">
      <alignment horizontal="right" vertical="center"/>
    </xf>
    <xf numFmtId="179" fontId="0" fillId="2" borderId="40" xfId="1" applyNumberFormat="1" applyFont="1" applyFill="1" applyBorder="1" applyAlignment="1">
      <alignment horizontal="right" vertical="center"/>
    </xf>
    <xf numFmtId="179" fontId="0" fillId="2" borderId="17" xfId="1" applyNumberFormat="1" applyFont="1" applyFill="1" applyBorder="1">
      <alignment vertical="center"/>
    </xf>
    <xf numFmtId="40" fontId="0" fillId="2" borderId="21" xfId="1" applyNumberFormat="1" applyFont="1" applyFill="1" applyBorder="1">
      <alignment vertical="center"/>
    </xf>
    <xf numFmtId="40" fontId="0" fillId="2" borderId="41" xfId="1" applyNumberFormat="1" applyFont="1" applyFill="1" applyBorder="1">
      <alignment vertical="center"/>
    </xf>
    <xf numFmtId="179" fontId="0" fillId="2" borderId="9" xfId="1" applyNumberFormat="1" applyFont="1" applyFill="1" applyBorder="1">
      <alignment vertical="center"/>
    </xf>
    <xf numFmtId="179" fontId="0" fillId="2" borderId="39" xfId="1" applyNumberFormat="1" applyFont="1" applyFill="1" applyBorder="1">
      <alignment vertical="center"/>
    </xf>
    <xf numFmtId="179" fontId="0" fillId="2" borderId="9" xfId="0" applyNumberFormat="1" applyFill="1" applyBorder="1">
      <alignment vertical="center"/>
    </xf>
    <xf numFmtId="179" fontId="0" fillId="2" borderId="23" xfId="1" applyNumberFormat="1" applyFont="1" applyFill="1" applyBorder="1">
      <alignment vertical="center"/>
    </xf>
    <xf numFmtId="0" fontId="0" fillId="0" borderId="20" xfId="0" applyBorder="1" applyAlignment="1">
      <alignment vertical="center" shrinkToFit="1"/>
    </xf>
    <xf numFmtId="0" fontId="0" fillId="0" borderId="81" xfId="0" applyBorder="1" applyAlignment="1">
      <alignment vertical="center" shrinkToFit="1"/>
    </xf>
    <xf numFmtId="0" fontId="0" fillId="0" borderId="3" xfId="0" applyBorder="1" applyAlignment="1">
      <alignment vertical="center" shrinkToFit="1"/>
    </xf>
    <xf numFmtId="0" fontId="0" fillId="0" borderId="5" xfId="0" applyBorder="1" applyAlignment="1">
      <alignment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wrapText="1"/>
    </xf>
    <xf numFmtId="0" fontId="0" fillId="0" borderId="62"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3" xfId="0" applyBorder="1" applyAlignment="1">
      <alignment horizontal="center" vertical="center" wrapText="1"/>
    </xf>
    <xf numFmtId="0" fontId="0" fillId="0" borderId="61" xfId="0" applyBorder="1" applyAlignment="1">
      <alignment horizontal="center" vertical="center" wrapText="1"/>
    </xf>
    <xf numFmtId="182" fontId="0" fillId="2" borderId="16" xfId="1" applyNumberFormat="1" applyFont="1" applyFill="1" applyBorder="1" applyAlignment="1">
      <alignment horizontal="center" vertical="center"/>
    </xf>
    <xf numFmtId="182" fontId="0" fillId="2" borderId="17" xfId="1" applyNumberFormat="1" applyFont="1" applyFill="1" applyBorder="1" applyAlignment="1">
      <alignment horizontal="center" vertical="center"/>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0" fillId="0" borderId="82"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3" fillId="0" borderId="0" xfId="0" applyFont="1" applyAlignment="1">
      <alignment horizontal="center" vertical="center"/>
    </xf>
    <xf numFmtId="0" fontId="6" fillId="0" borderId="0" xfId="0" applyFont="1" applyAlignment="1">
      <alignment horizontal="center" vertical="center"/>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0" fillId="0" borderId="49" xfId="0" applyBorder="1" applyAlignment="1">
      <alignment horizontal="center" vertical="center" wrapText="1"/>
    </xf>
    <xf numFmtId="0" fontId="0" fillId="0" borderId="55" xfId="0" applyBorder="1" applyAlignment="1">
      <alignment horizontal="center" vertical="center" wrapText="1"/>
    </xf>
    <xf numFmtId="0" fontId="0" fillId="0" borderId="20" xfId="0" applyBorder="1" applyAlignment="1">
      <alignment horizontal="center" vertical="center"/>
    </xf>
    <xf numFmtId="0" fontId="0" fillId="0" borderId="40" xfId="0" applyBorder="1" applyAlignment="1">
      <alignment horizontal="center" vertical="center"/>
    </xf>
    <xf numFmtId="0" fontId="0" fillId="0" borderId="21" xfId="0" applyBorder="1" applyAlignment="1">
      <alignment horizontal="center" vertical="center"/>
    </xf>
    <xf numFmtId="176" fontId="0" fillId="0" borderId="49" xfId="0" applyNumberFormat="1" applyBorder="1" applyAlignment="1">
      <alignment horizontal="center" vertical="center" wrapText="1"/>
    </xf>
    <xf numFmtId="176" fontId="0" fillId="0" borderId="64" xfId="0" applyNumberFormat="1" applyBorder="1" applyAlignment="1">
      <alignment horizontal="center" vertical="center" wrapText="1"/>
    </xf>
    <xf numFmtId="177" fontId="0" fillId="0" borderId="26" xfId="0" applyNumberFormat="1" applyBorder="1" applyAlignment="1">
      <alignment horizontal="center" vertical="center"/>
    </xf>
    <xf numFmtId="177" fontId="0" fillId="0" borderId="65" xfId="0" applyNumberFormat="1" applyBorder="1" applyAlignment="1">
      <alignment horizontal="center" vertical="center"/>
    </xf>
    <xf numFmtId="178" fontId="0" fillId="2" borderId="49" xfId="0" applyNumberFormat="1" applyFill="1" applyBorder="1" applyAlignment="1">
      <alignment horizontal="center" vertical="center" wrapText="1"/>
    </xf>
    <xf numFmtId="178" fontId="0" fillId="2" borderId="64" xfId="0" applyNumberFormat="1" applyFill="1" applyBorder="1" applyAlignment="1">
      <alignment horizontal="center" vertical="center" wrapText="1"/>
    </xf>
    <xf numFmtId="178" fontId="0" fillId="2" borderId="39" xfId="0" applyNumberFormat="1" applyFill="1" applyBorder="1" applyAlignment="1">
      <alignment horizontal="center" vertical="center" wrapText="1"/>
    </xf>
    <xf numFmtId="177" fontId="0" fillId="0" borderId="8" xfId="0" applyNumberForma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36" xfId="0"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2" xfId="0" applyFont="1" applyBorder="1" applyAlignment="1">
      <alignment horizontal="center" vertical="center" wrapText="1"/>
    </xf>
    <xf numFmtId="176" fontId="14" fillId="0" borderId="49" xfId="0" applyNumberFormat="1" applyFont="1" applyBorder="1" applyAlignment="1">
      <alignment horizontal="center" vertical="center" wrapText="1"/>
    </xf>
    <xf numFmtId="176" fontId="14" fillId="0" borderId="64" xfId="0" applyNumberFormat="1" applyFont="1" applyBorder="1" applyAlignment="1">
      <alignment horizontal="center" vertical="center" wrapText="1"/>
    </xf>
    <xf numFmtId="178" fontId="14" fillId="2" borderId="49" xfId="0" applyNumberFormat="1" applyFont="1" applyFill="1" applyBorder="1" applyAlignment="1">
      <alignment horizontal="center" vertical="center" wrapText="1"/>
    </xf>
    <xf numFmtId="178" fontId="14" fillId="2" borderId="64" xfId="0" applyNumberFormat="1" applyFont="1" applyFill="1" applyBorder="1" applyAlignment="1">
      <alignment horizontal="center" vertical="center" wrapText="1"/>
    </xf>
    <xf numFmtId="178" fontId="14" fillId="2" borderId="39" xfId="0" applyNumberFormat="1" applyFont="1" applyFill="1" applyBorder="1" applyAlignment="1">
      <alignment horizontal="center" vertical="center" wrapText="1"/>
    </xf>
    <xf numFmtId="177" fontId="14" fillId="0" borderId="26" xfId="0" applyNumberFormat="1" applyFont="1" applyBorder="1" applyAlignment="1">
      <alignment horizontal="center" vertical="center"/>
    </xf>
    <xf numFmtId="177" fontId="14" fillId="0" borderId="65" xfId="0" applyNumberFormat="1" applyFont="1" applyBorder="1" applyAlignment="1">
      <alignment horizontal="center" vertical="center"/>
    </xf>
    <xf numFmtId="177" fontId="14" fillId="0" borderId="8" xfId="0" applyNumberFormat="1" applyFont="1" applyBorder="1" applyAlignment="1">
      <alignment horizontal="center" vertical="center"/>
    </xf>
    <xf numFmtId="0" fontId="0" fillId="0" borderId="0" xfId="0" applyAlignment="1">
      <alignment horizontal="center" vertical="center" wrapText="1"/>
    </xf>
    <xf numFmtId="0" fontId="14"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12" fillId="0" borderId="0" xfId="0" applyFont="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36" xfId="0" applyFont="1" applyBorder="1" applyAlignment="1">
      <alignment horizontal="center" vertical="center"/>
    </xf>
    <xf numFmtId="0" fontId="14" fillId="0" borderId="49" xfId="0" applyFont="1" applyBorder="1" applyAlignment="1">
      <alignment horizontal="center" vertical="center" wrapText="1"/>
    </xf>
    <xf numFmtId="0" fontId="14" fillId="0" borderId="55" xfId="0" applyFont="1" applyBorder="1" applyAlignment="1">
      <alignment horizontal="center" vertical="center" wrapText="1"/>
    </xf>
  </cellXfs>
  <cellStyles count="3">
    <cellStyle name="桁区切り" xfId="1" builtinId="6"/>
    <cellStyle name="標準" xfId="0" builtinId="0"/>
    <cellStyle name="標準 7" xfId="2" xr:uid="{FAA33BE8-A1A5-496D-9A0D-DAF24BEC44E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8"/>
  <sheetViews>
    <sheetView tabSelected="1" view="pageBreakPreview" zoomScale="70" zoomScaleNormal="100" zoomScaleSheetLayoutView="70" workbookViewId="0">
      <selection activeCell="C1" sqref="C1"/>
    </sheetView>
  </sheetViews>
  <sheetFormatPr defaultRowHeight="13" x14ac:dyDescent="0.2"/>
  <cols>
    <col min="1" max="1" width="14" customWidth="1"/>
    <col min="2" max="2" width="11.6328125" customWidth="1"/>
    <col min="3" max="3" width="8.453125" customWidth="1"/>
    <col min="4" max="4" width="11.6328125" customWidth="1"/>
    <col min="5" max="5" width="13.6328125" customWidth="1"/>
    <col min="6" max="6" width="12.6328125" customWidth="1"/>
    <col min="7" max="12" width="13.6328125" customWidth="1"/>
    <col min="13" max="13" width="15.36328125" customWidth="1"/>
    <col min="14" max="14" width="15.90625" customWidth="1"/>
  </cols>
  <sheetData>
    <row r="1" spans="1:15" ht="21" customHeight="1" x14ac:dyDescent="0.2">
      <c r="A1" s="69" t="s">
        <v>86</v>
      </c>
      <c r="L1" s="63" t="s">
        <v>42</v>
      </c>
      <c r="M1" s="64"/>
      <c r="N1" s="64"/>
    </row>
    <row r="2" spans="1:15" ht="25.5" customHeight="1" x14ac:dyDescent="0.2">
      <c r="A2" s="118" t="s">
        <v>69</v>
      </c>
      <c r="B2" s="118"/>
      <c r="C2" s="118"/>
      <c r="D2" s="118"/>
      <c r="E2" s="118"/>
      <c r="F2" s="118"/>
      <c r="G2" s="118"/>
      <c r="H2" s="118"/>
      <c r="I2" s="118"/>
      <c r="J2" s="118"/>
      <c r="K2" s="118"/>
      <c r="L2" s="118"/>
      <c r="M2" s="118"/>
      <c r="N2" s="119"/>
    </row>
    <row r="3" spans="1:15" ht="10.5" customHeight="1" thickBot="1" x14ac:dyDescent="0.25">
      <c r="E3" s="2"/>
    </row>
    <row r="4" spans="1:15" ht="18" customHeight="1" thickBot="1" x14ac:dyDescent="0.25">
      <c r="A4" s="126" t="s">
        <v>2</v>
      </c>
      <c r="B4" s="139" t="s">
        <v>0</v>
      </c>
      <c r="C4" s="140"/>
      <c r="D4" s="140"/>
      <c r="E4" s="141"/>
      <c r="F4" s="139" t="s">
        <v>1</v>
      </c>
      <c r="G4" s="140"/>
      <c r="H4" s="140"/>
      <c r="I4" s="140"/>
      <c r="J4" s="140"/>
      <c r="K4" s="140"/>
      <c r="L4" s="140"/>
      <c r="M4" s="141"/>
      <c r="N4" s="116" t="s">
        <v>37</v>
      </c>
    </row>
    <row r="5" spans="1:15" ht="15" customHeight="1" thickBot="1" x14ac:dyDescent="0.25">
      <c r="A5" s="127"/>
      <c r="B5" s="142"/>
      <c r="C5" s="143"/>
      <c r="D5" s="143"/>
      <c r="E5" s="144"/>
      <c r="F5" s="60"/>
      <c r="G5" s="137" t="s">
        <v>6</v>
      </c>
      <c r="H5" s="138"/>
      <c r="I5" s="137" t="s">
        <v>7</v>
      </c>
      <c r="J5" s="138"/>
      <c r="K5" s="137" t="s">
        <v>8</v>
      </c>
      <c r="L5" s="145"/>
      <c r="M5" s="116" t="s">
        <v>26</v>
      </c>
      <c r="N5" s="117"/>
    </row>
    <row r="6" spans="1:15" ht="15" customHeight="1" x14ac:dyDescent="0.2">
      <c r="A6" s="128"/>
      <c r="B6" s="120" t="s">
        <v>34</v>
      </c>
      <c r="C6" s="124" t="s">
        <v>36</v>
      </c>
      <c r="D6" s="122" t="s">
        <v>61</v>
      </c>
      <c r="E6" s="116" t="s">
        <v>21</v>
      </c>
      <c r="F6" s="112" t="s">
        <v>19</v>
      </c>
      <c r="G6" s="129">
        <v>0</v>
      </c>
      <c r="H6" s="130"/>
      <c r="I6" s="133">
        <v>120</v>
      </c>
      <c r="J6" s="134"/>
      <c r="K6" s="133">
        <v>300</v>
      </c>
      <c r="L6" s="135"/>
      <c r="M6" s="117"/>
      <c r="N6" s="117"/>
    </row>
    <row r="7" spans="1:15" ht="15" customHeight="1" x14ac:dyDescent="0.2">
      <c r="A7" s="128"/>
      <c r="B7" s="121"/>
      <c r="C7" s="125"/>
      <c r="D7" s="123"/>
      <c r="E7" s="117"/>
      <c r="F7" s="112"/>
      <c r="G7" s="131">
        <v>120</v>
      </c>
      <c r="H7" s="132"/>
      <c r="I7" s="131">
        <v>300</v>
      </c>
      <c r="J7" s="132"/>
      <c r="K7" s="131"/>
      <c r="L7" s="136"/>
      <c r="M7" s="117"/>
      <c r="N7" s="117"/>
    </row>
    <row r="8" spans="1:15" ht="15" customHeight="1" x14ac:dyDescent="0.2">
      <c r="A8" s="128"/>
      <c r="B8" s="121"/>
      <c r="C8" s="125"/>
      <c r="D8" s="123"/>
      <c r="E8" s="117"/>
      <c r="F8" s="112"/>
      <c r="G8" s="9" t="s">
        <v>3</v>
      </c>
      <c r="H8" s="70" t="s">
        <v>62</v>
      </c>
      <c r="I8" s="71" t="s">
        <v>3</v>
      </c>
      <c r="J8" s="70" t="s">
        <v>62</v>
      </c>
      <c r="K8" s="71" t="s">
        <v>3</v>
      </c>
      <c r="L8" s="70" t="s">
        <v>62</v>
      </c>
      <c r="M8" s="117"/>
      <c r="N8" s="117"/>
      <c r="O8" s="62"/>
    </row>
    <row r="9" spans="1:15" ht="15" customHeight="1" x14ac:dyDescent="0.2">
      <c r="A9" s="128"/>
      <c r="B9" s="121"/>
      <c r="C9" s="125"/>
      <c r="D9" s="123"/>
      <c r="E9" s="117"/>
      <c r="F9" s="112"/>
      <c r="G9" s="10" t="s">
        <v>4</v>
      </c>
      <c r="H9" s="13" t="s">
        <v>30</v>
      </c>
      <c r="I9" s="10" t="s">
        <v>4</v>
      </c>
      <c r="J9" s="13" t="s">
        <v>30</v>
      </c>
      <c r="K9" s="10" t="s">
        <v>4</v>
      </c>
      <c r="L9" s="14" t="s">
        <v>30</v>
      </c>
      <c r="M9" s="117"/>
      <c r="N9" s="117"/>
    </row>
    <row r="10" spans="1:15" ht="15" customHeight="1" x14ac:dyDescent="0.2">
      <c r="A10" s="128"/>
      <c r="B10" s="6"/>
      <c r="C10" s="7" t="s">
        <v>38</v>
      </c>
      <c r="D10" s="32" t="s">
        <v>17</v>
      </c>
      <c r="E10" s="33" t="s">
        <v>39</v>
      </c>
      <c r="F10" s="34" t="s">
        <v>20</v>
      </c>
      <c r="G10" s="11" t="s">
        <v>9</v>
      </c>
      <c r="H10" s="12" t="s">
        <v>10</v>
      </c>
      <c r="I10" s="11" t="s">
        <v>11</v>
      </c>
      <c r="J10" s="12" t="s">
        <v>12</v>
      </c>
      <c r="K10" s="11" t="s">
        <v>13</v>
      </c>
      <c r="L10" s="15" t="s">
        <v>14</v>
      </c>
      <c r="M10" s="35" t="s">
        <v>41</v>
      </c>
      <c r="N10" s="35" t="s">
        <v>23</v>
      </c>
      <c r="O10" s="61"/>
    </row>
    <row r="11" spans="1:15" ht="22.5" customHeight="1" x14ac:dyDescent="0.2">
      <c r="A11" s="26">
        <v>46113</v>
      </c>
      <c r="B11" s="49">
        <v>15</v>
      </c>
      <c r="C11" s="51">
        <v>2</v>
      </c>
      <c r="D11" s="52"/>
      <c r="E11" s="80"/>
      <c r="F11" s="57">
        <f>G11+I11+K11</f>
        <v>735</v>
      </c>
      <c r="G11" s="56">
        <v>165</v>
      </c>
      <c r="H11" s="59"/>
      <c r="I11" s="56">
        <v>180</v>
      </c>
      <c r="J11" s="59"/>
      <c r="K11" s="56">
        <v>390</v>
      </c>
      <c r="L11" s="58"/>
      <c r="M11" s="81">
        <v>0</v>
      </c>
      <c r="N11" s="81">
        <v>0</v>
      </c>
      <c r="O11" s="75"/>
    </row>
    <row r="12" spans="1:15" ht="22.5" customHeight="1" x14ac:dyDescent="0.2">
      <c r="A12" s="26">
        <v>46143</v>
      </c>
      <c r="B12" s="49">
        <v>15</v>
      </c>
      <c r="C12" s="51">
        <v>2</v>
      </c>
      <c r="D12" s="52"/>
      <c r="E12" s="80"/>
      <c r="F12" s="57">
        <f>G12+I12+K12</f>
        <v>384</v>
      </c>
      <c r="G12" s="56">
        <v>184</v>
      </c>
      <c r="H12" s="59"/>
      <c r="I12" s="56">
        <v>180</v>
      </c>
      <c r="J12" s="59"/>
      <c r="K12" s="56">
        <v>20</v>
      </c>
      <c r="L12" s="58"/>
      <c r="M12" s="81">
        <v>0</v>
      </c>
      <c r="N12" s="81">
        <v>0</v>
      </c>
      <c r="O12" s="75"/>
    </row>
    <row r="13" spans="1:15" ht="22.5" customHeight="1" x14ac:dyDescent="0.2">
      <c r="A13" s="26">
        <v>46174</v>
      </c>
      <c r="B13" s="49">
        <v>15</v>
      </c>
      <c r="C13" s="51">
        <v>2</v>
      </c>
      <c r="D13" s="52"/>
      <c r="E13" s="80"/>
      <c r="F13" s="57">
        <f t="shared" ref="F13:F22" si="0">G13+I13+K13</f>
        <v>331</v>
      </c>
      <c r="G13" s="56">
        <v>184</v>
      </c>
      <c r="H13" s="59"/>
      <c r="I13" s="56">
        <v>147</v>
      </c>
      <c r="J13" s="59"/>
      <c r="K13" s="56">
        <v>0</v>
      </c>
      <c r="L13" s="58"/>
      <c r="M13" s="81">
        <v>0</v>
      </c>
      <c r="N13" s="81">
        <v>0</v>
      </c>
      <c r="O13" s="75"/>
    </row>
    <row r="14" spans="1:15" ht="22.5" customHeight="1" x14ac:dyDescent="0.2">
      <c r="A14" s="26">
        <v>46204</v>
      </c>
      <c r="B14" s="49">
        <v>15</v>
      </c>
      <c r="C14" s="51">
        <v>2</v>
      </c>
      <c r="D14" s="52"/>
      <c r="E14" s="80"/>
      <c r="F14" s="57">
        <f t="shared" si="0"/>
        <v>374</v>
      </c>
      <c r="G14" s="56">
        <v>220</v>
      </c>
      <c r="H14" s="59"/>
      <c r="I14" s="56">
        <v>154</v>
      </c>
      <c r="J14" s="59"/>
      <c r="K14" s="56">
        <v>0</v>
      </c>
      <c r="L14" s="58"/>
      <c r="M14" s="81">
        <v>0</v>
      </c>
      <c r="N14" s="81">
        <v>0</v>
      </c>
      <c r="O14" s="75"/>
    </row>
    <row r="15" spans="1:15" ht="22.5" customHeight="1" x14ac:dyDescent="0.2">
      <c r="A15" s="26">
        <v>46235</v>
      </c>
      <c r="B15" s="49">
        <v>15</v>
      </c>
      <c r="C15" s="51">
        <v>2</v>
      </c>
      <c r="D15" s="52"/>
      <c r="E15" s="80"/>
      <c r="F15" s="57">
        <f t="shared" si="0"/>
        <v>371</v>
      </c>
      <c r="G15" s="56">
        <v>207</v>
      </c>
      <c r="H15" s="59"/>
      <c r="I15" s="56">
        <v>164</v>
      </c>
      <c r="J15" s="59"/>
      <c r="K15" s="56">
        <v>0</v>
      </c>
      <c r="L15" s="58"/>
      <c r="M15" s="81">
        <v>0</v>
      </c>
      <c r="N15" s="81">
        <v>0</v>
      </c>
      <c r="O15" s="75"/>
    </row>
    <row r="16" spans="1:15" ht="22.5" customHeight="1" x14ac:dyDescent="0.2">
      <c r="A16" s="26">
        <v>46266</v>
      </c>
      <c r="B16" s="49">
        <v>15</v>
      </c>
      <c r="C16" s="51">
        <v>2</v>
      </c>
      <c r="D16" s="52"/>
      <c r="E16" s="80"/>
      <c r="F16" s="57">
        <f t="shared" si="0"/>
        <v>527</v>
      </c>
      <c r="G16" s="56">
        <v>240</v>
      </c>
      <c r="H16" s="59"/>
      <c r="I16" s="56">
        <v>268</v>
      </c>
      <c r="J16" s="59"/>
      <c r="K16" s="56">
        <v>19</v>
      </c>
      <c r="L16" s="58"/>
      <c r="M16" s="81">
        <v>0</v>
      </c>
      <c r="N16" s="81">
        <v>0</v>
      </c>
      <c r="O16" s="75"/>
    </row>
    <row r="17" spans="1:15" ht="22.5" customHeight="1" x14ac:dyDescent="0.2">
      <c r="A17" s="26">
        <v>46296</v>
      </c>
      <c r="B17" s="49">
        <v>15</v>
      </c>
      <c r="C17" s="51">
        <v>2</v>
      </c>
      <c r="D17" s="52"/>
      <c r="E17" s="80"/>
      <c r="F17" s="57">
        <f t="shared" si="0"/>
        <v>546</v>
      </c>
      <c r="G17" s="56">
        <v>240</v>
      </c>
      <c r="H17" s="59"/>
      <c r="I17" s="56">
        <v>282</v>
      </c>
      <c r="J17" s="59"/>
      <c r="K17" s="56">
        <v>24</v>
      </c>
      <c r="L17" s="58"/>
      <c r="M17" s="81">
        <v>0</v>
      </c>
      <c r="N17" s="81">
        <v>0</v>
      </c>
      <c r="O17" s="75"/>
    </row>
    <row r="18" spans="1:15" ht="22.5" customHeight="1" x14ac:dyDescent="0.2">
      <c r="A18" s="26">
        <v>46327</v>
      </c>
      <c r="B18" s="49">
        <v>15</v>
      </c>
      <c r="C18" s="51">
        <v>2</v>
      </c>
      <c r="D18" s="52"/>
      <c r="E18" s="80"/>
      <c r="F18" s="57">
        <f t="shared" si="0"/>
        <v>504</v>
      </c>
      <c r="G18" s="56">
        <v>240</v>
      </c>
      <c r="H18" s="59"/>
      <c r="I18" s="56">
        <v>199</v>
      </c>
      <c r="J18" s="59"/>
      <c r="K18" s="56">
        <v>65</v>
      </c>
      <c r="L18" s="58"/>
      <c r="M18" s="81">
        <v>0</v>
      </c>
      <c r="N18" s="81">
        <v>0</v>
      </c>
      <c r="O18" s="75"/>
    </row>
    <row r="19" spans="1:15" ht="22.5" customHeight="1" x14ac:dyDescent="0.2">
      <c r="A19" s="26">
        <v>46357</v>
      </c>
      <c r="B19" s="49">
        <v>15</v>
      </c>
      <c r="C19" s="51">
        <v>2</v>
      </c>
      <c r="D19" s="52"/>
      <c r="E19" s="80"/>
      <c r="F19" s="57">
        <f t="shared" si="0"/>
        <v>392</v>
      </c>
      <c r="G19" s="56">
        <v>169</v>
      </c>
      <c r="H19" s="59"/>
      <c r="I19" s="56">
        <v>180</v>
      </c>
      <c r="J19" s="59"/>
      <c r="K19" s="56">
        <v>43</v>
      </c>
      <c r="L19" s="58"/>
      <c r="M19" s="81">
        <v>0</v>
      </c>
      <c r="N19" s="81">
        <v>0</v>
      </c>
      <c r="O19" s="75"/>
    </row>
    <row r="20" spans="1:15" ht="22.5" customHeight="1" x14ac:dyDescent="0.2">
      <c r="A20" s="26">
        <v>46388</v>
      </c>
      <c r="B20" s="49">
        <v>15</v>
      </c>
      <c r="C20" s="51">
        <v>2</v>
      </c>
      <c r="D20" s="52"/>
      <c r="E20" s="80"/>
      <c r="F20" s="57">
        <f t="shared" si="0"/>
        <v>513</v>
      </c>
      <c r="G20" s="56">
        <v>240</v>
      </c>
      <c r="H20" s="59"/>
      <c r="I20" s="56">
        <v>211</v>
      </c>
      <c r="J20" s="59"/>
      <c r="K20" s="56">
        <v>62</v>
      </c>
      <c r="L20" s="58"/>
      <c r="M20" s="81">
        <v>0</v>
      </c>
      <c r="N20" s="81">
        <v>0</v>
      </c>
      <c r="O20" s="75"/>
    </row>
    <row r="21" spans="1:15" ht="22.5" customHeight="1" x14ac:dyDescent="0.2">
      <c r="A21" s="26">
        <v>46419</v>
      </c>
      <c r="B21" s="49">
        <v>15</v>
      </c>
      <c r="C21" s="51">
        <v>2</v>
      </c>
      <c r="D21" s="52"/>
      <c r="E21" s="80"/>
      <c r="F21" s="57">
        <f t="shared" si="0"/>
        <v>458</v>
      </c>
      <c r="G21" s="56">
        <v>240</v>
      </c>
      <c r="H21" s="59"/>
      <c r="I21" s="56">
        <v>197</v>
      </c>
      <c r="J21" s="59"/>
      <c r="K21" s="56">
        <v>21</v>
      </c>
      <c r="L21" s="58"/>
      <c r="M21" s="81">
        <v>0</v>
      </c>
      <c r="N21" s="81">
        <v>0</v>
      </c>
      <c r="O21" s="75"/>
    </row>
    <row r="22" spans="1:15" ht="22.5" customHeight="1" thickBot="1" x14ac:dyDescent="0.25">
      <c r="A22" s="26">
        <v>46447</v>
      </c>
      <c r="B22" s="49">
        <v>15</v>
      </c>
      <c r="C22" s="51">
        <v>2</v>
      </c>
      <c r="D22" s="52"/>
      <c r="E22" s="80"/>
      <c r="F22" s="57">
        <f t="shared" si="0"/>
        <v>488</v>
      </c>
      <c r="G22" s="56">
        <v>240</v>
      </c>
      <c r="H22" s="59"/>
      <c r="I22" s="56">
        <v>208</v>
      </c>
      <c r="J22" s="59"/>
      <c r="K22" s="56">
        <v>40</v>
      </c>
      <c r="L22" s="58"/>
      <c r="M22" s="81">
        <v>0</v>
      </c>
      <c r="N22" s="82">
        <v>0</v>
      </c>
      <c r="O22" s="75"/>
    </row>
    <row r="23" spans="1:15" ht="22.5" customHeight="1" thickTop="1" thickBot="1" x14ac:dyDescent="0.25">
      <c r="A23" s="40" t="s">
        <v>15</v>
      </c>
      <c r="B23" s="41"/>
      <c r="C23" s="42"/>
      <c r="D23" s="50"/>
      <c r="E23" s="43"/>
      <c r="F23" s="44">
        <f>SUM(F11:F22)</f>
        <v>5623</v>
      </c>
      <c r="G23" s="45">
        <f>SUM(G11:G22)</f>
        <v>2569</v>
      </c>
      <c r="H23" s="46"/>
      <c r="I23" s="45">
        <f>SUM(I11:I22)</f>
        <v>2370</v>
      </c>
      <c r="J23" s="46"/>
      <c r="K23" s="45">
        <f>SUM(K11:K22)</f>
        <v>684</v>
      </c>
      <c r="L23" s="47"/>
      <c r="M23" s="76"/>
      <c r="N23" s="83">
        <v>0</v>
      </c>
    </row>
    <row r="24" spans="1:15" ht="19.5" customHeight="1" x14ac:dyDescent="0.2">
      <c r="K24" s="16"/>
      <c r="L24" s="77"/>
      <c r="M24" s="78"/>
      <c r="N24" s="78"/>
    </row>
    <row r="25" spans="1:15" ht="29.25" customHeight="1" thickBot="1" x14ac:dyDescent="0.25">
      <c r="A25" t="s">
        <v>43</v>
      </c>
      <c r="K25" s="79" t="s">
        <v>76</v>
      </c>
    </row>
    <row r="26" spans="1:15" ht="22" customHeight="1" x14ac:dyDescent="0.2">
      <c r="A26" s="65" t="s">
        <v>44</v>
      </c>
      <c r="B26" s="66"/>
      <c r="C26" s="67" t="s">
        <v>85</v>
      </c>
      <c r="D26" s="67"/>
      <c r="K26" s="110" t="s">
        <v>40</v>
      </c>
      <c r="L26" s="111"/>
      <c r="M26" s="97" t="s">
        <v>63</v>
      </c>
      <c r="N26" s="84">
        <v>0</v>
      </c>
    </row>
    <row r="27" spans="1:15" ht="22" customHeight="1" x14ac:dyDescent="0.2">
      <c r="A27" s="65" t="s">
        <v>45</v>
      </c>
      <c r="B27" s="67" t="s">
        <v>46</v>
      </c>
      <c r="C27" s="67"/>
      <c r="D27" s="67"/>
      <c r="K27" s="112"/>
      <c r="L27" s="113"/>
      <c r="M27" s="98" t="s">
        <v>64</v>
      </c>
      <c r="N27" s="81">
        <v>0</v>
      </c>
    </row>
    <row r="28" spans="1:15" ht="22" customHeight="1" x14ac:dyDescent="0.2">
      <c r="A28" s="65" t="s">
        <v>47</v>
      </c>
      <c r="B28" s="67" t="s">
        <v>48</v>
      </c>
      <c r="C28" s="67"/>
      <c r="D28" s="67"/>
      <c r="K28" s="112"/>
      <c r="L28" s="113"/>
      <c r="M28" s="98" t="s">
        <v>65</v>
      </c>
      <c r="N28" s="81">
        <v>0</v>
      </c>
    </row>
    <row r="29" spans="1:15" ht="22" customHeight="1" x14ac:dyDescent="0.2">
      <c r="A29" s="65" t="s">
        <v>49</v>
      </c>
      <c r="B29" s="67" t="s">
        <v>50</v>
      </c>
      <c r="C29" s="67"/>
      <c r="D29" s="67"/>
      <c r="K29" s="112"/>
      <c r="L29" s="113"/>
      <c r="M29" s="98" t="s">
        <v>66</v>
      </c>
      <c r="N29" s="81">
        <v>0</v>
      </c>
    </row>
    <row r="30" spans="1:15" ht="22" customHeight="1" x14ac:dyDescent="0.2">
      <c r="A30" s="65" t="s">
        <v>51</v>
      </c>
      <c r="B30" s="67" t="s">
        <v>52</v>
      </c>
      <c r="C30" s="67"/>
      <c r="D30" s="67"/>
      <c r="F30" s="16"/>
      <c r="K30" s="112"/>
      <c r="L30" s="113"/>
      <c r="M30" s="98" t="s">
        <v>67</v>
      </c>
      <c r="N30" s="81">
        <v>0</v>
      </c>
    </row>
    <row r="31" spans="1:15" ht="22" customHeight="1" x14ac:dyDescent="0.2">
      <c r="A31" s="65" t="s">
        <v>53</v>
      </c>
      <c r="B31" s="67" t="s">
        <v>54</v>
      </c>
      <c r="C31" s="67"/>
      <c r="D31" s="67"/>
      <c r="F31" s="16"/>
      <c r="K31" s="112"/>
      <c r="L31" s="113"/>
      <c r="M31" s="98" t="s">
        <v>83</v>
      </c>
      <c r="N31" s="81"/>
    </row>
    <row r="32" spans="1:15" ht="22" customHeight="1" x14ac:dyDescent="0.2">
      <c r="A32" s="67"/>
      <c r="B32" s="67" t="s">
        <v>55</v>
      </c>
      <c r="C32" s="67"/>
      <c r="D32" s="67"/>
      <c r="F32" s="16"/>
      <c r="K32" s="112"/>
      <c r="L32" s="113"/>
      <c r="M32" s="99" t="s">
        <v>27</v>
      </c>
      <c r="N32" s="85">
        <v>0</v>
      </c>
    </row>
    <row r="33" spans="1:14" ht="22" customHeight="1" thickBot="1" x14ac:dyDescent="0.25">
      <c r="A33" s="65" t="s">
        <v>56</v>
      </c>
      <c r="B33" s="67" t="s">
        <v>57</v>
      </c>
      <c r="C33" s="67"/>
      <c r="D33" s="67"/>
      <c r="F33" s="16"/>
      <c r="K33" s="112"/>
      <c r="L33" s="113"/>
      <c r="M33" s="100" t="s">
        <v>28</v>
      </c>
      <c r="N33" s="86">
        <v>0</v>
      </c>
    </row>
    <row r="34" spans="1:14" ht="22" customHeight="1" thickBot="1" x14ac:dyDescent="0.25">
      <c r="A34" s="67"/>
      <c r="B34" s="67" t="s">
        <v>58</v>
      </c>
      <c r="C34" s="67"/>
      <c r="D34" s="67"/>
      <c r="F34" s="16"/>
      <c r="K34" s="114"/>
      <c r="L34" s="115"/>
      <c r="M34" s="101" t="s">
        <v>29</v>
      </c>
      <c r="N34" s="87">
        <v>0</v>
      </c>
    </row>
    <row r="35" spans="1:14" ht="22" customHeight="1" thickBot="1" x14ac:dyDescent="0.25">
      <c r="F35" s="16"/>
      <c r="M35" s="31"/>
      <c r="N35" s="53"/>
    </row>
    <row r="36" spans="1:14" ht="28.5" customHeight="1" thickTop="1" x14ac:dyDescent="0.2">
      <c r="E36" s="54"/>
      <c r="F36" s="54"/>
      <c r="K36" s="102" t="s">
        <v>77</v>
      </c>
      <c r="L36" s="103"/>
      <c r="M36" s="104"/>
      <c r="N36" s="108">
        <v>0</v>
      </c>
    </row>
    <row r="37" spans="1:14" ht="28.5" customHeight="1" thickBot="1" x14ac:dyDescent="0.25">
      <c r="F37" s="55"/>
      <c r="K37" s="105"/>
      <c r="L37" s="106"/>
      <c r="M37" s="107"/>
      <c r="N37" s="109"/>
    </row>
    <row r="38" spans="1:14" ht="22" customHeight="1" thickTop="1" x14ac:dyDescent="0.2">
      <c r="F38" s="16"/>
    </row>
    <row r="39" spans="1:14" ht="22" customHeight="1" x14ac:dyDescent="0.2">
      <c r="F39" s="16"/>
    </row>
    <row r="40" spans="1:14" ht="20.149999999999999" customHeight="1" x14ac:dyDescent="0.2">
      <c r="F40" s="16"/>
    </row>
    <row r="41" spans="1:14" ht="20.149999999999999" customHeight="1" x14ac:dyDescent="0.2">
      <c r="F41" s="16"/>
    </row>
    <row r="42" spans="1:14" ht="20.149999999999999" customHeight="1" x14ac:dyDescent="0.2"/>
    <row r="43" spans="1:14" ht="20.149999999999999" customHeight="1" x14ac:dyDescent="0.2"/>
    <row r="44" spans="1:14" ht="20.149999999999999" customHeight="1" x14ac:dyDescent="0.2"/>
    <row r="45" spans="1:14" ht="20.149999999999999" customHeight="1" x14ac:dyDescent="0.2"/>
    <row r="46" spans="1:14" ht="20.149999999999999" customHeight="1" x14ac:dyDescent="0.2"/>
    <row r="47" spans="1:14" ht="20.149999999999999" customHeight="1" x14ac:dyDescent="0.2"/>
    <row r="48" spans="1:14"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sheetData>
  <mergeCells count="23">
    <mergeCell ref="K7:L7"/>
    <mergeCell ref="G5:H5"/>
    <mergeCell ref="I5:J5"/>
    <mergeCell ref="B4:E5"/>
    <mergeCell ref="K5:L5"/>
    <mergeCell ref="F4:M4"/>
    <mergeCell ref="F6:F9"/>
    <mergeCell ref="K36:M37"/>
    <mergeCell ref="N36:N37"/>
    <mergeCell ref="K26:L34"/>
    <mergeCell ref="M5:M9"/>
    <mergeCell ref="A2:N2"/>
    <mergeCell ref="B6:B9"/>
    <mergeCell ref="D6:D9"/>
    <mergeCell ref="E6:E9"/>
    <mergeCell ref="N4:N9"/>
    <mergeCell ref="C6:C9"/>
    <mergeCell ref="A4:A10"/>
    <mergeCell ref="G6:H6"/>
    <mergeCell ref="G7:H7"/>
    <mergeCell ref="I6:J6"/>
    <mergeCell ref="I7:J7"/>
    <mergeCell ref="K6:L6"/>
  </mergeCells>
  <phoneticPr fontId="1"/>
  <printOptions horizontalCentered="1"/>
  <pageMargins left="0.70866141732283472" right="0.70866141732283472" top="0.74803149606299213" bottom="0.26" header="0.31496062992125984" footer="0.31496062992125984"/>
  <pageSetup paperSize="9" scale="7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DEB57-C0D8-4102-9208-223B646DE5C5}">
  <sheetPr>
    <pageSetUpPr fitToPage="1"/>
  </sheetPr>
  <dimension ref="A1:O117"/>
  <sheetViews>
    <sheetView showZeros="0" view="pageBreakPreview" zoomScale="75" zoomScaleNormal="100" zoomScaleSheetLayoutView="75" workbookViewId="0">
      <selection activeCell="C1" sqref="C1"/>
    </sheetView>
  </sheetViews>
  <sheetFormatPr defaultRowHeight="13" x14ac:dyDescent="0.2"/>
  <cols>
    <col min="1" max="1" width="14" customWidth="1"/>
    <col min="2" max="2" width="11.6328125" customWidth="1"/>
    <col min="3" max="3" width="8.453125" customWidth="1"/>
    <col min="4" max="4" width="11.6328125" customWidth="1"/>
    <col min="5" max="5" width="13.6328125" customWidth="1"/>
    <col min="6" max="6" width="12.6328125" customWidth="1"/>
    <col min="7" max="13" width="13.6328125" customWidth="1"/>
    <col min="14" max="14" width="15.90625" customWidth="1"/>
  </cols>
  <sheetData>
    <row r="1" spans="1:15" ht="21" customHeight="1" x14ac:dyDescent="0.2">
      <c r="A1" s="69" t="s">
        <v>87</v>
      </c>
      <c r="L1" s="63" t="s">
        <v>42</v>
      </c>
      <c r="M1" s="64"/>
      <c r="N1" s="64"/>
    </row>
    <row r="2" spans="1:15" ht="25.5" customHeight="1" x14ac:dyDescent="0.2">
      <c r="A2" s="118" t="s">
        <v>70</v>
      </c>
      <c r="B2" s="118"/>
      <c r="C2" s="118"/>
      <c r="D2" s="118"/>
      <c r="E2" s="118"/>
      <c r="F2" s="118"/>
      <c r="G2" s="118"/>
      <c r="H2" s="118"/>
      <c r="I2" s="118"/>
      <c r="J2" s="118"/>
      <c r="K2" s="118"/>
      <c r="L2" s="118"/>
      <c r="M2" s="118"/>
      <c r="N2" s="119"/>
    </row>
    <row r="3" spans="1:15" ht="10.5" customHeight="1" thickBot="1" x14ac:dyDescent="0.25">
      <c r="E3" s="2"/>
    </row>
    <row r="4" spans="1:15" ht="18" customHeight="1" thickBot="1" x14ac:dyDescent="0.25">
      <c r="A4" s="126" t="s">
        <v>2</v>
      </c>
      <c r="B4" s="139" t="s">
        <v>0</v>
      </c>
      <c r="C4" s="140"/>
      <c r="D4" s="140"/>
      <c r="E4" s="141"/>
      <c r="F4" s="139" t="s">
        <v>1</v>
      </c>
      <c r="G4" s="140"/>
      <c r="H4" s="140"/>
      <c r="I4" s="140"/>
      <c r="J4" s="140"/>
      <c r="K4" s="140"/>
      <c r="L4" s="140"/>
      <c r="M4" s="141"/>
      <c r="N4" s="116" t="s">
        <v>37</v>
      </c>
    </row>
    <row r="5" spans="1:15" ht="15" customHeight="1" thickBot="1" x14ac:dyDescent="0.25">
      <c r="A5" s="127"/>
      <c r="B5" s="142"/>
      <c r="C5" s="143"/>
      <c r="D5" s="143"/>
      <c r="E5" s="144"/>
      <c r="F5" s="60"/>
      <c r="G5" s="137" t="s">
        <v>6</v>
      </c>
      <c r="H5" s="138"/>
      <c r="I5" s="137" t="s">
        <v>7</v>
      </c>
      <c r="J5" s="138"/>
      <c r="K5" s="137" t="s">
        <v>8</v>
      </c>
      <c r="L5" s="145"/>
      <c r="M5" s="116" t="s">
        <v>26</v>
      </c>
      <c r="N5" s="117"/>
    </row>
    <row r="6" spans="1:15" ht="15" customHeight="1" x14ac:dyDescent="0.2">
      <c r="A6" s="128"/>
      <c r="B6" s="120" t="s">
        <v>34</v>
      </c>
      <c r="C6" s="124" t="s">
        <v>36</v>
      </c>
      <c r="D6" s="122" t="s">
        <v>61</v>
      </c>
      <c r="E6" s="146" t="s">
        <v>21</v>
      </c>
      <c r="F6" s="148" t="s">
        <v>19</v>
      </c>
      <c r="G6" s="149">
        <v>0</v>
      </c>
      <c r="H6" s="150"/>
      <c r="I6" s="151">
        <v>120</v>
      </c>
      <c r="J6" s="152"/>
      <c r="K6" s="151">
        <v>300</v>
      </c>
      <c r="L6" s="153"/>
      <c r="M6" s="117"/>
      <c r="N6" s="117"/>
    </row>
    <row r="7" spans="1:15" ht="15" customHeight="1" x14ac:dyDescent="0.2">
      <c r="A7" s="128"/>
      <c r="B7" s="121"/>
      <c r="C7" s="125"/>
      <c r="D7" s="123"/>
      <c r="E7" s="147"/>
      <c r="F7" s="148"/>
      <c r="G7" s="154">
        <v>120</v>
      </c>
      <c r="H7" s="155"/>
      <c r="I7" s="154">
        <v>300</v>
      </c>
      <c r="J7" s="155"/>
      <c r="K7" s="154"/>
      <c r="L7" s="156"/>
      <c r="M7" s="117"/>
      <c r="N7" s="117"/>
    </row>
    <row r="8" spans="1:15" ht="15" customHeight="1" x14ac:dyDescent="0.2">
      <c r="A8" s="128"/>
      <c r="B8" s="121"/>
      <c r="C8" s="125"/>
      <c r="D8" s="123"/>
      <c r="E8" s="147"/>
      <c r="F8" s="148"/>
      <c r="G8" s="71" t="s">
        <v>3</v>
      </c>
      <c r="H8" s="70" t="s">
        <v>62</v>
      </c>
      <c r="I8" s="71" t="s">
        <v>3</v>
      </c>
      <c r="J8" s="70" t="s">
        <v>62</v>
      </c>
      <c r="K8" s="71" t="s">
        <v>3</v>
      </c>
      <c r="L8" s="70" t="s">
        <v>62</v>
      </c>
      <c r="M8" s="117"/>
      <c r="N8" s="117"/>
      <c r="O8" s="62"/>
    </row>
    <row r="9" spans="1:15" ht="15" customHeight="1" x14ac:dyDescent="0.2">
      <c r="A9" s="128"/>
      <c r="B9" s="121"/>
      <c r="C9" s="125"/>
      <c r="D9" s="123"/>
      <c r="E9" s="147"/>
      <c r="F9" s="148"/>
      <c r="G9" s="72" t="s">
        <v>4</v>
      </c>
      <c r="H9" s="73" t="s">
        <v>30</v>
      </c>
      <c r="I9" s="72" t="s">
        <v>4</v>
      </c>
      <c r="J9" s="73" t="s">
        <v>30</v>
      </c>
      <c r="K9" s="72" t="s">
        <v>4</v>
      </c>
      <c r="L9" s="74" t="s">
        <v>30</v>
      </c>
      <c r="M9" s="117"/>
      <c r="N9" s="117"/>
    </row>
    <row r="10" spans="1:15" ht="15" customHeight="1" x14ac:dyDescent="0.2">
      <c r="A10" s="128"/>
      <c r="B10" s="6"/>
      <c r="C10" s="7" t="s">
        <v>16</v>
      </c>
      <c r="D10" s="32" t="s">
        <v>17</v>
      </c>
      <c r="E10" s="33" t="s">
        <v>18</v>
      </c>
      <c r="F10" s="34" t="s">
        <v>20</v>
      </c>
      <c r="G10" s="11" t="s">
        <v>9</v>
      </c>
      <c r="H10" s="12" t="s">
        <v>10</v>
      </c>
      <c r="I10" s="11" t="s">
        <v>11</v>
      </c>
      <c r="J10" s="12" t="s">
        <v>12</v>
      </c>
      <c r="K10" s="11" t="s">
        <v>13</v>
      </c>
      <c r="L10" s="15" t="s">
        <v>14</v>
      </c>
      <c r="M10" s="35" t="s">
        <v>41</v>
      </c>
      <c r="N10" s="35" t="s">
        <v>23</v>
      </c>
      <c r="O10" s="61"/>
    </row>
    <row r="11" spans="1:15" ht="22.5" customHeight="1" x14ac:dyDescent="0.2">
      <c r="A11" s="26">
        <v>46113</v>
      </c>
      <c r="B11" s="49">
        <v>30</v>
      </c>
      <c r="C11" s="51">
        <v>6</v>
      </c>
      <c r="D11" s="52"/>
      <c r="E11" s="80">
        <v>0</v>
      </c>
      <c r="F11" s="57">
        <f>G11+I11+K11</f>
        <v>2410</v>
      </c>
      <c r="G11" s="56">
        <v>715</v>
      </c>
      <c r="H11" s="59"/>
      <c r="I11" s="56">
        <v>777</v>
      </c>
      <c r="J11" s="59"/>
      <c r="K11" s="56">
        <v>918</v>
      </c>
      <c r="L11" s="58"/>
      <c r="M11" s="88">
        <v>0</v>
      </c>
      <c r="N11" s="89">
        <v>0</v>
      </c>
      <c r="O11" s="75"/>
    </row>
    <row r="12" spans="1:15" ht="22.5" customHeight="1" x14ac:dyDescent="0.2">
      <c r="A12" s="26">
        <v>46143</v>
      </c>
      <c r="B12" s="49">
        <v>30</v>
      </c>
      <c r="C12" s="51">
        <v>6</v>
      </c>
      <c r="D12" s="52"/>
      <c r="E12" s="80">
        <v>0</v>
      </c>
      <c r="F12" s="57">
        <f t="shared" ref="F12:F22" si="0">G12+I12+K12</f>
        <v>2637</v>
      </c>
      <c r="G12" s="56">
        <v>720</v>
      </c>
      <c r="H12" s="59"/>
      <c r="I12" s="56">
        <v>751</v>
      </c>
      <c r="J12" s="59"/>
      <c r="K12" s="56">
        <v>1166</v>
      </c>
      <c r="L12" s="58"/>
      <c r="M12" s="88">
        <v>0</v>
      </c>
      <c r="N12" s="89">
        <v>0</v>
      </c>
      <c r="O12" s="75"/>
    </row>
    <row r="13" spans="1:15" ht="22.5" customHeight="1" x14ac:dyDescent="0.2">
      <c r="A13" s="26">
        <v>46174</v>
      </c>
      <c r="B13" s="49">
        <v>30</v>
      </c>
      <c r="C13" s="51">
        <v>6</v>
      </c>
      <c r="D13" s="52"/>
      <c r="E13" s="80">
        <v>0</v>
      </c>
      <c r="F13" s="57">
        <f t="shared" si="0"/>
        <v>2774</v>
      </c>
      <c r="G13" s="56">
        <v>720</v>
      </c>
      <c r="H13" s="59"/>
      <c r="I13" s="56">
        <v>720</v>
      </c>
      <c r="J13" s="59"/>
      <c r="K13" s="56">
        <v>1334</v>
      </c>
      <c r="L13" s="58"/>
      <c r="M13" s="88">
        <v>0</v>
      </c>
      <c r="N13" s="89">
        <v>0</v>
      </c>
      <c r="O13" s="75"/>
    </row>
    <row r="14" spans="1:15" ht="22.5" customHeight="1" x14ac:dyDescent="0.2">
      <c r="A14" s="26">
        <v>46204</v>
      </c>
      <c r="B14" s="49">
        <v>30</v>
      </c>
      <c r="C14" s="51">
        <v>6</v>
      </c>
      <c r="D14" s="52"/>
      <c r="E14" s="80">
        <v>0</v>
      </c>
      <c r="F14" s="57">
        <f t="shared" si="0"/>
        <v>3523</v>
      </c>
      <c r="G14" s="56">
        <v>720</v>
      </c>
      <c r="H14" s="59"/>
      <c r="I14" s="56">
        <v>909</v>
      </c>
      <c r="J14" s="59"/>
      <c r="K14" s="56">
        <v>1894</v>
      </c>
      <c r="L14" s="58"/>
      <c r="M14" s="88">
        <v>0</v>
      </c>
      <c r="N14" s="89">
        <v>0</v>
      </c>
      <c r="O14" s="75"/>
    </row>
    <row r="15" spans="1:15" ht="22.5" customHeight="1" x14ac:dyDescent="0.2">
      <c r="A15" s="26">
        <v>46235</v>
      </c>
      <c r="B15" s="49">
        <v>30</v>
      </c>
      <c r="C15" s="51">
        <v>6</v>
      </c>
      <c r="D15" s="52"/>
      <c r="E15" s="80">
        <v>0</v>
      </c>
      <c r="F15" s="57">
        <f t="shared" si="0"/>
        <v>3452</v>
      </c>
      <c r="G15" s="56">
        <v>720</v>
      </c>
      <c r="H15" s="59"/>
      <c r="I15" s="56">
        <v>932</v>
      </c>
      <c r="J15" s="59"/>
      <c r="K15" s="56">
        <v>1800</v>
      </c>
      <c r="L15" s="58"/>
      <c r="M15" s="88">
        <v>0</v>
      </c>
      <c r="N15" s="89">
        <v>0</v>
      </c>
      <c r="O15" s="75"/>
    </row>
    <row r="16" spans="1:15" ht="22.5" customHeight="1" x14ac:dyDescent="0.2">
      <c r="A16" s="26">
        <v>46266</v>
      </c>
      <c r="B16" s="49">
        <v>30</v>
      </c>
      <c r="C16" s="51">
        <v>6</v>
      </c>
      <c r="D16" s="52"/>
      <c r="E16" s="80">
        <v>0</v>
      </c>
      <c r="F16" s="57">
        <f t="shared" si="0"/>
        <v>3094</v>
      </c>
      <c r="G16" s="56">
        <v>720</v>
      </c>
      <c r="H16" s="59"/>
      <c r="I16" s="56">
        <v>956</v>
      </c>
      <c r="J16" s="59"/>
      <c r="K16" s="56">
        <v>1418</v>
      </c>
      <c r="L16" s="58"/>
      <c r="M16" s="88">
        <v>0</v>
      </c>
      <c r="N16" s="89">
        <v>0</v>
      </c>
      <c r="O16" s="75"/>
    </row>
    <row r="17" spans="1:15" ht="22.5" customHeight="1" x14ac:dyDescent="0.2">
      <c r="A17" s="26">
        <v>46296</v>
      </c>
      <c r="B17" s="49">
        <v>30</v>
      </c>
      <c r="C17" s="51">
        <v>6</v>
      </c>
      <c r="D17" s="52"/>
      <c r="E17" s="80">
        <v>0</v>
      </c>
      <c r="F17" s="57">
        <f t="shared" si="0"/>
        <v>2582</v>
      </c>
      <c r="G17" s="56">
        <v>720</v>
      </c>
      <c r="H17" s="59"/>
      <c r="I17" s="56">
        <v>899</v>
      </c>
      <c r="J17" s="59"/>
      <c r="K17" s="56">
        <v>963</v>
      </c>
      <c r="L17" s="58"/>
      <c r="M17" s="88">
        <v>0</v>
      </c>
      <c r="N17" s="89">
        <v>0</v>
      </c>
      <c r="O17" s="75"/>
    </row>
    <row r="18" spans="1:15" ht="22.5" customHeight="1" x14ac:dyDescent="0.2">
      <c r="A18" s="26">
        <v>46327</v>
      </c>
      <c r="B18" s="49">
        <v>30</v>
      </c>
      <c r="C18" s="51">
        <v>6</v>
      </c>
      <c r="D18" s="52"/>
      <c r="E18" s="80">
        <v>0</v>
      </c>
      <c r="F18" s="57">
        <f t="shared" si="0"/>
        <v>3263</v>
      </c>
      <c r="G18" s="56">
        <v>684</v>
      </c>
      <c r="H18" s="59"/>
      <c r="I18" s="56">
        <v>823</v>
      </c>
      <c r="J18" s="59"/>
      <c r="K18" s="56">
        <v>1756</v>
      </c>
      <c r="L18" s="58"/>
      <c r="M18" s="88">
        <v>0</v>
      </c>
      <c r="N18" s="89">
        <v>0</v>
      </c>
      <c r="O18" s="75"/>
    </row>
    <row r="19" spans="1:15" ht="22.5" customHeight="1" x14ac:dyDescent="0.2">
      <c r="A19" s="26">
        <v>46357</v>
      </c>
      <c r="B19" s="49">
        <v>30</v>
      </c>
      <c r="C19" s="51">
        <v>6</v>
      </c>
      <c r="D19" s="52"/>
      <c r="E19" s="80">
        <v>0</v>
      </c>
      <c r="F19" s="57">
        <f t="shared" si="0"/>
        <v>3767</v>
      </c>
      <c r="G19" s="56">
        <v>658</v>
      </c>
      <c r="H19" s="59"/>
      <c r="I19" s="56">
        <v>963</v>
      </c>
      <c r="J19" s="59"/>
      <c r="K19" s="56">
        <v>2146</v>
      </c>
      <c r="L19" s="58"/>
      <c r="M19" s="88">
        <v>0</v>
      </c>
      <c r="N19" s="89">
        <v>0</v>
      </c>
      <c r="O19" s="75"/>
    </row>
    <row r="20" spans="1:15" ht="22.5" customHeight="1" x14ac:dyDescent="0.2">
      <c r="A20" s="26">
        <v>46388</v>
      </c>
      <c r="B20" s="49">
        <v>30</v>
      </c>
      <c r="C20" s="51">
        <v>6</v>
      </c>
      <c r="D20" s="52"/>
      <c r="E20" s="80">
        <v>0</v>
      </c>
      <c r="F20" s="57">
        <f t="shared" si="0"/>
        <v>3906</v>
      </c>
      <c r="G20" s="56">
        <v>720</v>
      </c>
      <c r="H20" s="59"/>
      <c r="I20" s="56">
        <v>995</v>
      </c>
      <c r="J20" s="59"/>
      <c r="K20" s="56">
        <v>2191</v>
      </c>
      <c r="L20" s="58"/>
      <c r="M20" s="88">
        <v>0</v>
      </c>
      <c r="N20" s="89">
        <v>0</v>
      </c>
      <c r="O20" s="75"/>
    </row>
    <row r="21" spans="1:15" ht="22.5" customHeight="1" x14ac:dyDescent="0.2">
      <c r="A21" s="26">
        <v>46419</v>
      </c>
      <c r="B21" s="49">
        <v>30</v>
      </c>
      <c r="C21" s="51">
        <v>6</v>
      </c>
      <c r="D21" s="52"/>
      <c r="E21" s="80">
        <v>0</v>
      </c>
      <c r="F21" s="57">
        <f t="shared" si="0"/>
        <v>3799</v>
      </c>
      <c r="G21" s="56">
        <v>720</v>
      </c>
      <c r="H21" s="59"/>
      <c r="I21" s="56">
        <v>962</v>
      </c>
      <c r="J21" s="59"/>
      <c r="K21" s="56">
        <v>2117</v>
      </c>
      <c r="L21" s="58"/>
      <c r="M21" s="88">
        <v>0</v>
      </c>
      <c r="N21" s="89">
        <v>0</v>
      </c>
      <c r="O21" s="75"/>
    </row>
    <row r="22" spans="1:15" ht="22.5" customHeight="1" x14ac:dyDescent="0.2">
      <c r="A22" s="26">
        <v>46447</v>
      </c>
      <c r="B22" s="49">
        <v>30</v>
      </c>
      <c r="C22" s="51">
        <v>6</v>
      </c>
      <c r="D22" s="52"/>
      <c r="E22" s="80">
        <v>0</v>
      </c>
      <c r="F22" s="57">
        <f t="shared" si="0"/>
        <v>3548</v>
      </c>
      <c r="G22" s="56">
        <v>720</v>
      </c>
      <c r="H22" s="59"/>
      <c r="I22" s="56">
        <v>946</v>
      </c>
      <c r="J22" s="59"/>
      <c r="K22" s="56">
        <v>1882</v>
      </c>
      <c r="L22" s="58"/>
      <c r="M22" s="88">
        <v>0</v>
      </c>
      <c r="N22" s="89">
        <v>0</v>
      </c>
      <c r="O22" s="75"/>
    </row>
    <row r="23" spans="1:15" ht="22.5" customHeight="1" thickBot="1" x14ac:dyDescent="0.25">
      <c r="A23" s="40" t="s">
        <v>15</v>
      </c>
      <c r="B23" s="41"/>
      <c r="C23" s="42"/>
      <c r="D23" s="50"/>
      <c r="E23" s="43"/>
      <c r="F23" s="45">
        <f>SUM(F11:F22)</f>
        <v>38755</v>
      </c>
      <c r="G23" s="45">
        <f>SUM(G11:G22)</f>
        <v>8537</v>
      </c>
      <c r="H23" s="46"/>
      <c r="I23" s="45">
        <f>SUM(I11:I22)</f>
        <v>10633</v>
      </c>
      <c r="J23" s="46"/>
      <c r="K23" s="45">
        <f>SUM(K11:K22)</f>
        <v>19585</v>
      </c>
      <c r="L23" s="47"/>
      <c r="M23" s="48"/>
      <c r="N23" s="90">
        <v>0</v>
      </c>
    </row>
    <row r="24" spans="1:15" ht="6.75" customHeight="1" x14ac:dyDescent="0.2"/>
    <row r="25" spans="1:15" ht="22" customHeight="1" x14ac:dyDescent="0.2">
      <c r="A25" t="s">
        <v>43</v>
      </c>
    </row>
    <row r="26" spans="1:15" ht="22" customHeight="1" x14ac:dyDescent="0.2">
      <c r="A26" s="65" t="s">
        <v>44</v>
      </c>
      <c r="B26" s="66"/>
      <c r="C26" s="67" t="s">
        <v>85</v>
      </c>
      <c r="D26" s="67"/>
    </row>
    <row r="27" spans="1:15" ht="22" customHeight="1" x14ac:dyDescent="0.2">
      <c r="A27" s="65" t="s">
        <v>45</v>
      </c>
      <c r="B27" s="67" t="s">
        <v>46</v>
      </c>
      <c r="C27" s="67"/>
      <c r="D27" s="67"/>
    </row>
    <row r="28" spans="1:15" ht="22" customHeight="1" x14ac:dyDescent="0.2">
      <c r="A28" s="65" t="s">
        <v>47</v>
      </c>
      <c r="B28" s="67" t="s">
        <v>48</v>
      </c>
      <c r="C28" s="67"/>
      <c r="D28" s="67"/>
    </row>
    <row r="29" spans="1:15" ht="22" customHeight="1" x14ac:dyDescent="0.2">
      <c r="A29" s="65" t="s">
        <v>49</v>
      </c>
      <c r="B29" s="67" t="s">
        <v>50</v>
      </c>
      <c r="C29" s="67"/>
      <c r="D29" s="67"/>
    </row>
    <row r="30" spans="1:15" ht="22" customHeight="1" x14ac:dyDescent="0.2">
      <c r="A30" s="65" t="s">
        <v>51</v>
      </c>
      <c r="B30" s="67" t="s">
        <v>52</v>
      </c>
      <c r="C30" s="67"/>
      <c r="D30" s="67"/>
      <c r="F30" s="16"/>
    </row>
    <row r="31" spans="1:15" ht="22" customHeight="1" x14ac:dyDescent="0.2">
      <c r="A31" s="65" t="s">
        <v>53</v>
      </c>
      <c r="B31" s="67" t="s">
        <v>54</v>
      </c>
      <c r="C31" s="67"/>
      <c r="D31" s="67"/>
      <c r="F31" s="16"/>
    </row>
    <row r="32" spans="1:15" ht="22" customHeight="1" x14ac:dyDescent="0.2">
      <c r="A32" s="67"/>
      <c r="B32" s="67" t="s">
        <v>55</v>
      </c>
      <c r="C32" s="67"/>
      <c r="D32" s="67"/>
      <c r="F32" s="16"/>
    </row>
    <row r="33" spans="1:6" ht="22" customHeight="1" x14ac:dyDescent="0.2">
      <c r="A33" s="65" t="s">
        <v>56</v>
      </c>
      <c r="B33" s="67" t="s">
        <v>57</v>
      </c>
      <c r="C33" s="67"/>
      <c r="D33" s="67"/>
      <c r="F33" s="16"/>
    </row>
    <row r="34" spans="1:6" ht="22" customHeight="1" x14ac:dyDescent="0.2">
      <c r="A34" s="67"/>
      <c r="B34" s="67" t="s">
        <v>58</v>
      </c>
      <c r="C34" s="67"/>
      <c r="D34" s="67"/>
      <c r="F34" s="16"/>
    </row>
    <row r="35" spans="1:6" ht="22" customHeight="1" x14ac:dyDescent="0.2">
      <c r="B35" t="s">
        <v>78</v>
      </c>
      <c r="F35" s="16"/>
    </row>
    <row r="36" spans="1:6" ht="22" customHeight="1" x14ac:dyDescent="0.2">
      <c r="E36" s="54"/>
      <c r="F36" s="54"/>
    </row>
    <row r="37" spans="1:6" ht="22" customHeight="1" x14ac:dyDescent="0.2">
      <c r="F37" s="55"/>
    </row>
    <row r="38" spans="1:6" ht="22" customHeight="1" x14ac:dyDescent="0.2">
      <c r="F38" s="16"/>
    </row>
    <row r="39" spans="1:6" ht="20.149999999999999" customHeight="1" x14ac:dyDescent="0.2">
      <c r="F39" s="16"/>
    </row>
    <row r="40" spans="1:6" ht="20.149999999999999" customHeight="1" x14ac:dyDescent="0.2">
      <c r="F40" s="16"/>
    </row>
    <row r="41" spans="1:6" ht="20.149999999999999" customHeight="1" x14ac:dyDescent="0.2">
      <c r="F41" s="16"/>
    </row>
    <row r="42" spans="1:6" ht="20.149999999999999" customHeight="1" x14ac:dyDescent="0.2"/>
    <row r="43" spans="1:6" ht="20.149999999999999" customHeight="1" x14ac:dyDescent="0.2"/>
    <row r="44" spans="1:6" ht="20.149999999999999" customHeight="1" x14ac:dyDescent="0.2"/>
    <row r="45" spans="1:6" ht="20.149999999999999" customHeight="1" x14ac:dyDescent="0.2"/>
    <row r="46" spans="1:6" ht="20.149999999999999" customHeight="1" x14ac:dyDescent="0.2"/>
    <row r="47" spans="1:6" ht="20.149999999999999" customHeight="1" x14ac:dyDescent="0.2"/>
    <row r="48" spans="1:6"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sheetData>
  <mergeCells count="20">
    <mergeCell ref="I7:J7"/>
    <mergeCell ref="K7:L7"/>
    <mergeCell ref="C6:C9"/>
    <mergeCell ref="D6:D9"/>
    <mergeCell ref="E6:E9"/>
    <mergeCell ref="F6:F9"/>
    <mergeCell ref="G6:H6"/>
    <mergeCell ref="I6:J6"/>
    <mergeCell ref="A2:N2"/>
    <mergeCell ref="A4:A10"/>
    <mergeCell ref="B4:E5"/>
    <mergeCell ref="F4:M4"/>
    <mergeCell ref="N4:N9"/>
    <mergeCell ref="G5:H5"/>
    <mergeCell ref="I5:J5"/>
    <mergeCell ref="K5:L5"/>
    <mergeCell ref="M5:M9"/>
    <mergeCell ref="B6:B9"/>
    <mergeCell ref="K6:L6"/>
    <mergeCell ref="G7:H7"/>
  </mergeCells>
  <phoneticPr fontId="1"/>
  <printOptions horizontalCentered="1"/>
  <pageMargins left="0.70866141732283472" right="0.70866141732283472" top="0.74803149606299213" bottom="0.26" header="0.31496062992125984" footer="0.31496062992125984"/>
  <pageSetup paperSize="9" scale="7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63E1-3F6C-4520-ADC6-AF3060F7D824}">
  <sheetPr>
    <pageSetUpPr fitToPage="1"/>
  </sheetPr>
  <dimension ref="A1:O117"/>
  <sheetViews>
    <sheetView showZeros="0" view="pageBreakPreview" zoomScale="70" zoomScaleNormal="100" zoomScaleSheetLayoutView="70" workbookViewId="0">
      <selection activeCell="C1" sqref="C1"/>
    </sheetView>
  </sheetViews>
  <sheetFormatPr defaultRowHeight="13" x14ac:dyDescent="0.2"/>
  <cols>
    <col min="1" max="1" width="14" customWidth="1"/>
    <col min="2" max="2" width="11.6328125" customWidth="1"/>
    <col min="3" max="3" width="8.453125" customWidth="1"/>
    <col min="4" max="4" width="11.6328125" customWidth="1"/>
    <col min="5" max="5" width="13.6328125" customWidth="1"/>
    <col min="6" max="6" width="12.6328125" customWidth="1"/>
    <col min="7" max="13" width="13.6328125" customWidth="1"/>
    <col min="14" max="14" width="15.90625" customWidth="1"/>
  </cols>
  <sheetData>
    <row r="1" spans="1:15" ht="21" customHeight="1" x14ac:dyDescent="0.2">
      <c r="A1" s="69" t="s">
        <v>88</v>
      </c>
      <c r="L1" s="63" t="s">
        <v>42</v>
      </c>
      <c r="M1" s="64"/>
      <c r="N1" s="64"/>
    </row>
    <row r="2" spans="1:15" ht="25.5" customHeight="1" x14ac:dyDescent="0.2">
      <c r="A2" s="118" t="s">
        <v>68</v>
      </c>
      <c r="B2" s="118"/>
      <c r="C2" s="118"/>
      <c r="D2" s="118"/>
      <c r="E2" s="118"/>
      <c r="F2" s="118"/>
      <c r="G2" s="118"/>
      <c r="H2" s="118"/>
      <c r="I2" s="118"/>
      <c r="J2" s="118"/>
      <c r="K2" s="118"/>
      <c r="L2" s="118"/>
      <c r="M2" s="118"/>
      <c r="N2" s="119"/>
    </row>
    <row r="3" spans="1:15" ht="10.5" customHeight="1" thickBot="1" x14ac:dyDescent="0.25">
      <c r="E3" s="2"/>
    </row>
    <row r="4" spans="1:15" ht="18" customHeight="1" thickBot="1" x14ac:dyDescent="0.25">
      <c r="A4" s="126" t="s">
        <v>2</v>
      </c>
      <c r="B4" s="139" t="s">
        <v>0</v>
      </c>
      <c r="C4" s="140"/>
      <c r="D4" s="140"/>
      <c r="E4" s="141"/>
      <c r="F4" s="139" t="s">
        <v>1</v>
      </c>
      <c r="G4" s="140"/>
      <c r="H4" s="140"/>
      <c r="I4" s="140"/>
      <c r="J4" s="140"/>
      <c r="K4" s="140"/>
      <c r="L4" s="140"/>
      <c r="M4" s="141"/>
      <c r="N4" s="116" t="s">
        <v>37</v>
      </c>
    </row>
    <row r="5" spans="1:15" ht="15" customHeight="1" thickBot="1" x14ac:dyDescent="0.25">
      <c r="A5" s="127"/>
      <c r="B5" s="142"/>
      <c r="C5" s="143"/>
      <c r="D5" s="143"/>
      <c r="E5" s="144"/>
      <c r="F5" s="60"/>
      <c r="G5" s="137" t="s">
        <v>6</v>
      </c>
      <c r="H5" s="138"/>
      <c r="I5" s="137" t="s">
        <v>7</v>
      </c>
      <c r="J5" s="138"/>
      <c r="K5" s="137" t="s">
        <v>8</v>
      </c>
      <c r="L5" s="145"/>
      <c r="M5" s="116" t="s">
        <v>26</v>
      </c>
      <c r="N5" s="117"/>
    </row>
    <row r="6" spans="1:15" ht="15" customHeight="1" x14ac:dyDescent="0.2">
      <c r="A6" s="128"/>
      <c r="B6" s="120" t="s">
        <v>34</v>
      </c>
      <c r="C6" s="124" t="s">
        <v>36</v>
      </c>
      <c r="D6" s="122" t="s">
        <v>61</v>
      </c>
      <c r="E6" s="146" t="s">
        <v>21</v>
      </c>
      <c r="F6" s="148" t="s">
        <v>19</v>
      </c>
      <c r="G6" s="149">
        <v>0</v>
      </c>
      <c r="H6" s="150"/>
      <c r="I6" s="151">
        <v>120</v>
      </c>
      <c r="J6" s="152"/>
      <c r="K6" s="151">
        <v>300</v>
      </c>
      <c r="L6" s="153"/>
      <c r="M6" s="117"/>
      <c r="N6" s="117"/>
    </row>
    <row r="7" spans="1:15" ht="15" customHeight="1" x14ac:dyDescent="0.2">
      <c r="A7" s="128"/>
      <c r="B7" s="121"/>
      <c r="C7" s="125"/>
      <c r="D7" s="123"/>
      <c r="E7" s="147"/>
      <c r="F7" s="148"/>
      <c r="G7" s="154">
        <v>120</v>
      </c>
      <c r="H7" s="155"/>
      <c r="I7" s="154">
        <v>300</v>
      </c>
      <c r="J7" s="155"/>
      <c r="K7" s="154"/>
      <c r="L7" s="156"/>
      <c r="M7" s="117"/>
      <c r="N7" s="117"/>
    </row>
    <row r="8" spans="1:15" ht="15" customHeight="1" x14ac:dyDescent="0.2">
      <c r="A8" s="128"/>
      <c r="B8" s="121"/>
      <c r="C8" s="125"/>
      <c r="D8" s="123"/>
      <c r="E8" s="147"/>
      <c r="F8" s="148"/>
      <c r="G8" s="71" t="s">
        <v>3</v>
      </c>
      <c r="H8" s="70" t="s">
        <v>62</v>
      </c>
      <c r="I8" s="71" t="s">
        <v>3</v>
      </c>
      <c r="J8" s="70" t="s">
        <v>62</v>
      </c>
      <c r="K8" s="71" t="s">
        <v>3</v>
      </c>
      <c r="L8" s="70" t="s">
        <v>62</v>
      </c>
      <c r="M8" s="117"/>
      <c r="N8" s="117"/>
      <c r="O8" s="62"/>
    </row>
    <row r="9" spans="1:15" ht="15" customHeight="1" x14ac:dyDescent="0.2">
      <c r="A9" s="128"/>
      <c r="B9" s="121"/>
      <c r="C9" s="125"/>
      <c r="D9" s="123"/>
      <c r="E9" s="147"/>
      <c r="F9" s="148"/>
      <c r="G9" s="72" t="s">
        <v>4</v>
      </c>
      <c r="H9" s="73" t="s">
        <v>30</v>
      </c>
      <c r="I9" s="72" t="s">
        <v>4</v>
      </c>
      <c r="J9" s="73" t="s">
        <v>30</v>
      </c>
      <c r="K9" s="72" t="s">
        <v>4</v>
      </c>
      <c r="L9" s="74" t="s">
        <v>30</v>
      </c>
      <c r="M9" s="117"/>
      <c r="N9" s="117"/>
    </row>
    <row r="10" spans="1:15" ht="15" customHeight="1" x14ac:dyDescent="0.2">
      <c r="A10" s="128"/>
      <c r="B10" s="6"/>
      <c r="C10" s="7" t="s">
        <v>16</v>
      </c>
      <c r="D10" s="32" t="s">
        <v>17</v>
      </c>
      <c r="E10" s="33" t="s">
        <v>18</v>
      </c>
      <c r="F10" s="34" t="s">
        <v>20</v>
      </c>
      <c r="G10" s="11" t="s">
        <v>9</v>
      </c>
      <c r="H10" s="12" t="s">
        <v>10</v>
      </c>
      <c r="I10" s="11" t="s">
        <v>11</v>
      </c>
      <c r="J10" s="12" t="s">
        <v>12</v>
      </c>
      <c r="K10" s="11" t="s">
        <v>13</v>
      </c>
      <c r="L10" s="15" t="s">
        <v>14</v>
      </c>
      <c r="M10" s="35" t="s">
        <v>41</v>
      </c>
      <c r="N10" s="35" t="s">
        <v>23</v>
      </c>
      <c r="O10" s="61"/>
    </row>
    <row r="11" spans="1:15" ht="22.5" customHeight="1" x14ac:dyDescent="0.2">
      <c r="A11" s="26">
        <v>46113</v>
      </c>
      <c r="B11" s="49">
        <v>40</v>
      </c>
      <c r="C11" s="51">
        <v>5</v>
      </c>
      <c r="D11" s="52"/>
      <c r="E11" s="80">
        <v>0</v>
      </c>
      <c r="F11" s="57">
        <f>G11+I11+K11</f>
        <v>1636</v>
      </c>
      <c r="G11" s="56">
        <v>600</v>
      </c>
      <c r="H11" s="59"/>
      <c r="I11" s="56">
        <v>496</v>
      </c>
      <c r="J11" s="59"/>
      <c r="K11" s="56">
        <v>540</v>
      </c>
      <c r="L11" s="58"/>
      <c r="M11" s="88">
        <v>0</v>
      </c>
      <c r="N11" s="89">
        <v>0</v>
      </c>
      <c r="O11" s="75"/>
    </row>
    <row r="12" spans="1:15" ht="22.5" customHeight="1" x14ac:dyDescent="0.2">
      <c r="A12" s="26">
        <v>46143</v>
      </c>
      <c r="B12" s="49">
        <v>40</v>
      </c>
      <c r="C12" s="51">
        <v>5</v>
      </c>
      <c r="D12" s="52"/>
      <c r="E12" s="80">
        <v>0</v>
      </c>
      <c r="F12" s="57">
        <f t="shared" ref="F12:F22" si="0">G12+I12+K12</f>
        <v>1535</v>
      </c>
      <c r="G12" s="56">
        <v>600</v>
      </c>
      <c r="H12" s="59"/>
      <c r="I12" s="56">
        <v>460</v>
      </c>
      <c r="J12" s="59"/>
      <c r="K12" s="56">
        <v>475</v>
      </c>
      <c r="L12" s="58"/>
      <c r="M12" s="88">
        <v>0</v>
      </c>
      <c r="N12" s="89">
        <v>0</v>
      </c>
      <c r="O12" s="75"/>
    </row>
    <row r="13" spans="1:15" ht="22.5" customHeight="1" x14ac:dyDescent="0.2">
      <c r="A13" s="26">
        <v>46174</v>
      </c>
      <c r="B13" s="49">
        <v>40</v>
      </c>
      <c r="C13" s="51">
        <v>5</v>
      </c>
      <c r="D13" s="52"/>
      <c r="E13" s="80">
        <v>0</v>
      </c>
      <c r="F13" s="57">
        <f t="shared" si="0"/>
        <v>1275</v>
      </c>
      <c r="G13" s="56">
        <v>600</v>
      </c>
      <c r="H13" s="59"/>
      <c r="I13" s="56">
        <v>424</v>
      </c>
      <c r="J13" s="59"/>
      <c r="K13" s="56">
        <v>251</v>
      </c>
      <c r="L13" s="58"/>
      <c r="M13" s="88">
        <v>0</v>
      </c>
      <c r="N13" s="89">
        <v>0</v>
      </c>
      <c r="O13" s="75"/>
    </row>
    <row r="14" spans="1:15" ht="22.5" customHeight="1" x14ac:dyDescent="0.2">
      <c r="A14" s="26">
        <v>46204</v>
      </c>
      <c r="B14" s="49">
        <v>40</v>
      </c>
      <c r="C14" s="51">
        <v>5</v>
      </c>
      <c r="D14" s="52"/>
      <c r="E14" s="80">
        <v>0</v>
      </c>
      <c r="F14" s="57">
        <f t="shared" si="0"/>
        <v>2116</v>
      </c>
      <c r="G14" s="56">
        <v>600</v>
      </c>
      <c r="H14" s="59"/>
      <c r="I14" s="56">
        <v>749</v>
      </c>
      <c r="J14" s="59"/>
      <c r="K14" s="56">
        <v>767</v>
      </c>
      <c r="L14" s="58"/>
      <c r="M14" s="88">
        <v>0</v>
      </c>
      <c r="N14" s="89">
        <v>0</v>
      </c>
      <c r="O14" s="75"/>
    </row>
    <row r="15" spans="1:15" ht="22.5" customHeight="1" x14ac:dyDescent="0.2">
      <c r="A15" s="26">
        <v>46235</v>
      </c>
      <c r="B15" s="49">
        <v>40</v>
      </c>
      <c r="C15" s="51">
        <v>5</v>
      </c>
      <c r="D15" s="52"/>
      <c r="E15" s="80">
        <v>0</v>
      </c>
      <c r="F15" s="57">
        <f t="shared" si="0"/>
        <v>2517</v>
      </c>
      <c r="G15" s="56">
        <v>600</v>
      </c>
      <c r="H15" s="59"/>
      <c r="I15" s="56">
        <v>822</v>
      </c>
      <c r="J15" s="59"/>
      <c r="K15" s="56">
        <v>1095</v>
      </c>
      <c r="L15" s="58"/>
      <c r="M15" s="88">
        <v>0</v>
      </c>
      <c r="N15" s="89">
        <v>0</v>
      </c>
      <c r="O15" s="75"/>
    </row>
    <row r="16" spans="1:15" ht="22.5" customHeight="1" x14ac:dyDescent="0.2">
      <c r="A16" s="26">
        <v>46266</v>
      </c>
      <c r="B16" s="49">
        <v>40</v>
      </c>
      <c r="C16" s="51">
        <v>5</v>
      </c>
      <c r="D16" s="52"/>
      <c r="E16" s="80">
        <v>0</v>
      </c>
      <c r="F16" s="57">
        <f t="shared" si="0"/>
        <v>2665</v>
      </c>
      <c r="G16" s="56">
        <v>600</v>
      </c>
      <c r="H16" s="59"/>
      <c r="I16" s="56">
        <v>793</v>
      </c>
      <c r="J16" s="59"/>
      <c r="K16" s="56">
        <v>1272</v>
      </c>
      <c r="L16" s="58"/>
      <c r="M16" s="88">
        <v>0</v>
      </c>
      <c r="N16" s="89">
        <v>0</v>
      </c>
      <c r="O16" s="75"/>
    </row>
    <row r="17" spans="1:15" ht="22.5" customHeight="1" x14ac:dyDescent="0.2">
      <c r="A17" s="26">
        <v>46296</v>
      </c>
      <c r="B17" s="49">
        <v>40</v>
      </c>
      <c r="C17" s="51">
        <v>5</v>
      </c>
      <c r="D17" s="52"/>
      <c r="E17" s="80">
        <v>0</v>
      </c>
      <c r="F17" s="57">
        <f t="shared" si="0"/>
        <v>1972</v>
      </c>
      <c r="G17" s="56">
        <v>600</v>
      </c>
      <c r="H17" s="59"/>
      <c r="I17" s="56">
        <v>701</v>
      </c>
      <c r="J17" s="59"/>
      <c r="K17" s="56">
        <v>671</v>
      </c>
      <c r="L17" s="58"/>
      <c r="M17" s="88">
        <v>0</v>
      </c>
      <c r="N17" s="89">
        <v>0</v>
      </c>
      <c r="O17" s="75"/>
    </row>
    <row r="18" spans="1:15" ht="22.5" customHeight="1" x14ac:dyDescent="0.2">
      <c r="A18" s="26">
        <v>46327</v>
      </c>
      <c r="B18" s="49">
        <v>40</v>
      </c>
      <c r="C18" s="51">
        <v>5</v>
      </c>
      <c r="D18" s="52"/>
      <c r="E18" s="80">
        <v>0</v>
      </c>
      <c r="F18" s="57">
        <f t="shared" si="0"/>
        <v>1505</v>
      </c>
      <c r="G18" s="56">
        <v>600</v>
      </c>
      <c r="H18" s="59"/>
      <c r="I18" s="56">
        <v>484</v>
      </c>
      <c r="J18" s="59"/>
      <c r="K18" s="56">
        <v>421</v>
      </c>
      <c r="L18" s="58"/>
      <c r="M18" s="88">
        <v>0</v>
      </c>
      <c r="N18" s="89">
        <v>0</v>
      </c>
      <c r="O18" s="75"/>
    </row>
    <row r="19" spans="1:15" ht="22.5" customHeight="1" x14ac:dyDescent="0.2">
      <c r="A19" s="26">
        <v>46357</v>
      </c>
      <c r="B19" s="49">
        <v>40</v>
      </c>
      <c r="C19" s="51">
        <v>5</v>
      </c>
      <c r="D19" s="52"/>
      <c r="E19" s="80">
        <v>0</v>
      </c>
      <c r="F19" s="57">
        <f t="shared" si="0"/>
        <v>1671</v>
      </c>
      <c r="G19" s="56">
        <v>600</v>
      </c>
      <c r="H19" s="59"/>
      <c r="I19" s="56">
        <v>692</v>
      </c>
      <c r="J19" s="59"/>
      <c r="K19" s="56">
        <v>379</v>
      </c>
      <c r="L19" s="58"/>
      <c r="M19" s="88">
        <v>0</v>
      </c>
      <c r="N19" s="89">
        <v>0</v>
      </c>
      <c r="O19" s="75"/>
    </row>
    <row r="20" spans="1:15" ht="22.5" customHeight="1" x14ac:dyDescent="0.2">
      <c r="A20" s="26">
        <v>46388</v>
      </c>
      <c r="B20" s="49">
        <v>40</v>
      </c>
      <c r="C20" s="51">
        <v>5</v>
      </c>
      <c r="D20" s="52"/>
      <c r="E20" s="80">
        <v>0</v>
      </c>
      <c r="F20" s="57">
        <f t="shared" si="0"/>
        <v>2144</v>
      </c>
      <c r="G20" s="56">
        <v>600</v>
      </c>
      <c r="H20" s="59"/>
      <c r="I20" s="56">
        <v>887</v>
      </c>
      <c r="J20" s="59"/>
      <c r="K20" s="56">
        <v>657</v>
      </c>
      <c r="L20" s="58"/>
      <c r="M20" s="88">
        <v>0</v>
      </c>
      <c r="N20" s="89">
        <v>0</v>
      </c>
      <c r="O20" s="75"/>
    </row>
    <row r="21" spans="1:15" ht="22.5" customHeight="1" x14ac:dyDescent="0.2">
      <c r="A21" s="26">
        <v>46419</v>
      </c>
      <c r="B21" s="49">
        <v>40</v>
      </c>
      <c r="C21" s="51">
        <v>5</v>
      </c>
      <c r="D21" s="52"/>
      <c r="E21" s="80">
        <v>0</v>
      </c>
      <c r="F21" s="57">
        <f t="shared" si="0"/>
        <v>1904</v>
      </c>
      <c r="G21" s="56">
        <v>600</v>
      </c>
      <c r="H21" s="59"/>
      <c r="I21" s="56">
        <v>795</v>
      </c>
      <c r="J21" s="59"/>
      <c r="K21" s="56">
        <v>509</v>
      </c>
      <c r="L21" s="58"/>
      <c r="M21" s="88">
        <v>0</v>
      </c>
      <c r="N21" s="89">
        <v>0</v>
      </c>
      <c r="O21" s="75"/>
    </row>
    <row r="22" spans="1:15" ht="22.5" customHeight="1" x14ac:dyDescent="0.2">
      <c r="A22" s="26">
        <v>46447</v>
      </c>
      <c r="B22" s="49">
        <v>40</v>
      </c>
      <c r="C22" s="51">
        <v>5</v>
      </c>
      <c r="D22" s="52"/>
      <c r="E22" s="80">
        <v>0</v>
      </c>
      <c r="F22" s="57">
        <f t="shared" si="0"/>
        <v>1918</v>
      </c>
      <c r="G22" s="56">
        <v>600</v>
      </c>
      <c r="H22" s="59"/>
      <c r="I22" s="56">
        <v>695</v>
      </c>
      <c r="J22" s="59"/>
      <c r="K22" s="56">
        <v>623</v>
      </c>
      <c r="L22" s="58"/>
      <c r="M22" s="88">
        <v>0</v>
      </c>
      <c r="N22" s="89">
        <v>0</v>
      </c>
      <c r="O22" s="75"/>
    </row>
    <row r="23" spans="1:15" ht="22.5" customHeight="1" thickBot="1" x14ac:dyDescent="0.25">
      <c r="A23" s="40" t="s">
        <v>15</v>
      </c>
      <c r="B23" s="41"/>
      <c r="C23" s="42"/>
      <c r="D23" s="50"/>
      <c r="E23" s="43"/>
      <c r="F23" s="45">
        <f>SUM(F11:F22)</f>
        <v>22858</v>
      </c>
      <c r="G23" s="45">
        <f>SUM(G11:G22)</f>
        <v>7200</v>
      </c>
      <c r="H23" s="46"/>
      <c r="I23" s="45">
        <f>SUM(I11:I22)</f>
        <v>7998</v>
      </c>
      <c r="J23" s="46"/>
      <c r="K23" s="45">
        <f>SUM(K11:K22)</f>
        <v>7660</v>
      </c>
      <c r="L23" s="47"/>
      <c r="M23" s="48"/>
      <c r="N23" s="90">
        <v>0</v>
      </c>
    </row>
    <row r="24" spans="1:15" ht="6.75" customHeight="1" x14ac:dyDescent="0.2"/>
    <row r="25" spans="1:15" ht="22" customHeight="1" x14ac:dyDescent="0.2">
      <c r="A25" t="s">
        <v>43</v>
      </c>
    </row>
    <row r="26" spans="1:15" ht="22" customHeight="1" x14ac:dyDescent="0.2">
      <c r="A26" s="65" t="s">
        <v>44</v>
      </c>
      <c r="B26" s="66"/>
      <c r="C26" s="67" t="s">
        <v>85</v>
      </c>
      <c r="D26" s="67"/>
    </row>
    <row r="27" spans="1:15" ht="22" customHeight="1" x14ac:dyDescent="0.2">
      <c r="A27" s="65" t="s">
        <v>45</v>
      </c>
      <c r="B27" s="67" t="s">
        <v>46</v>
      </c>
      <c r="C27" s="67"/>
      <c r="D27" s="67"/>
    </row>
    <row r="28" spans="1:15" ht="22" customHeight="1" x14ac:dyDescent="0.2">
      <c r="A28" s="65" t="s">
        <v>47</v>
      </c>
      <c r="B28" s="67" t="s">
        <v>48</v>
      </c>
      <c r="C28" s="67"/>
      <c r="D28" s="67"/>
    </row>
    <row r="29" spans="1:15" ht="22" customHeight="1" x14ac:dyDescent="0.2">
      <c r="A29" s="65" t="s">
        <v>49</v>
      </c>
      <c r="B29" s="67" t="s">
        <v>50</v>
      </c>
      <c r="C29" s="67"/>
      <c r="D29" s="67"/>
    </row>
    <row r="30" spans="1:15" ht="22" customHeight="1" x14ac:dyDescent="0.2">
      <c r="A30" s="65" t="s">
        <v>51</v>
      </c>
      <c r="B30" s="67" t="s">
        <v>52</v>
      </c>
      <c r="C30" s="67"/>
      <c r="D30" s="67"/>
      <c r="F30" s="16"/>
    </row>
    <row r="31" spans="1:15" ht="22" customHeight="1" x14ac:dyDescent="0.2">
      <c r="A31" s="65" t="s">
        <v>53</v>
      </c>
      <c r="B31" s="67" t="s">
        <v>54</v>
      </c>
      <c r="C31" s="67"/>
      <c r="D31" s="67"/>
      <c r="F31" s="16"/>
    </row>
    <row r="32" spans="1:15" ht="22" customHeight="1" x14ac:dyDescent="0.2">
      <c r="A32" s="67"/>
      <c r="B32" s="67" t="s">
        <v>55</v>
      </c>
      <c r="C32" s="67"/>
      <c r="D32" s="67"/>
      <c r="F32" s="16"/>
    </row>
    <row r="33" spans="1:6" ht="22" customHeight="1" x14ac:dyDescent="0.2">
      <c r="A33" s="65" t="s">
        <v>56</v>
      </c>
      <c r="B33" s="67" t="s">
        <v>57</v>
      </c>
      <c r="C33" s="67"/>
      <c r="D33" s="67"/>
      <c r="F33" s="16"/>
    </row>
    <row r="34" spans="1:6" ht="22" customHeight="1" x14ac:dyDescent="0.2">
      <c r="A34" s="67"/>
      <c r="B34" s="67" t="s">
        <v>58</v>
      </c>
      <c r="C34" s="67"/>
      <c r="D34" s="67"/>
      <c r="F34" s="16"/>
    </row>
    <row r="35" spans="1:6" ht="22" customHeight="1" x14ac:dyDescent="0.2">
      <c r="F35" s="16"/>
    </row>
    <row r="36" spans="1:6" ht="22" customHeight="1" x14ac:dyDescent="0.2">
      <c r="E36" s="54"/>
      <c r="F36" s="54"/>
    </row>
    <row r="37" spans="1:6" ht="22" customHeight="1" x14ac:dyDescent="0.2">
      <c r="F37" s="55"/>
    </row>
    <row r="38" spans="1:6" ht="22" customHeight="1" x14ac:dyDescent="0.2">
      <c r="F38" s="16"/>
    </row>
    <row r="39" spans="1:6" ht="20.149999999999999" customHeight="1" x14ac:dyDescent="0.2">
      <c r="F39" s="16"/>
    </row>
    <row r="40" spans="1:6" ht="20.149999999999999" customHeight="1" x14ac:dyDescent="0.2">
      <c r="F40" s="16"/>
    </row>
    <row r="41" spans="1:6" ht="20.149999999999999" customHeight="1" x14ac:dyDescent="0.2">
      <c r="F41" s="16"/>
    </row>
    <row r="42" spans="1:6" ht="20.149999999999999" customHeight="1" x14ac:dyDescent="0.2"/>
    <row r="43" spans="1:6" ht="20.149999999999999" customHeight="1" x14ac:dyDescent="0.2"/>
    <row r="44" spans="1:6" ht="20.149999999999999" customHeight="1" x14ac:dyDescent="0.2"/>
    <row r="45" spans="1:6" ht="20.149999999999999" customHeight="1" x14ac:dyDescent="0.2"/>
    <row r="46" spans="1:6" ht="20.149999999999999" customHeight="1" x14ac:dyDescent="0.2"/>
    <row r="47" spans="1:6" ht="20.149999999999999" customHeight="1" x14ac:dyDescent="0.2"/>
    <row r="48" spans="1:6"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sheetData>
  <mergeCells count="20">
    <mergeCell ref="I7:J7"/>
    <mergeCell ref="K7:L7"/>
    <mergeCell ref="C6:C9"/>
    <mergeCell ref="D6:D9"/>
    <mergeCell ref="E6:E9"/>
    <mergeCell ref="F6:F9"/>
    <mergeCell ref="G6:H6"/>
    <mergeCell ref="I6:J6"/>
    <mergeCell ref="A2:N2"/>
    <mergeCell ref="A4:A10"/>
    <mergeCell ref="B4:E5"/>
    <mergeCell ref="F4:M4"/>
    <mergeCell ref="N4:N9"/>
    <mergeCell ref="G5:H5"/>
    <mergeCell ref="I5:J5"/>
    <mergeCell ref="K5:L5"/>
    <mergeCell ref="M5:M9"/>
    <mergeCell ref="B6:B9"/>
    <mergeCell ref="K6:L6"/>
    <mergeCell ref="G7:H7"/>
  </mergeCells>
  <phoneticPr fontId="1"/>
  <printOptions horizontalCentered="1"/>
  <pageMargins left="0.70866141732283472" right="0.70866141732283472" top="0.74803149606299213" bottom="0.26" header="0.31496062992125984" footer="0.31496062992125984"/>
  <pageSetup paperSize="9" scale="72"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E2FA-E71A-437D-9B85-B4E6C4190F1C}">
  <sheetPr>
    <pageSetUpPr fitToPage="1"/>
  </sheetPr>
  <dimension ref="A1:O117"/>
  <sheetViews>
    <sheetView showZeros="0" view="pageBreakPreview" zoomScale="70" zoomScaleNormal="100" zoomScaleSheetLayoutView="70" workbookViewId="0">
      <selection activeCell="C1" sqref="C1"/>
    </sheetView>
  </sheetViews>
  <sheetFormatPr defaultRowHeight="13" x14ac:dyDescent="0.2"/>
  <cols>
    <col min="1" max="1" width="14" customWidth="1"/>
    <col min="2" max="2" width="11.6328125" customWidth="1"/>
    <col min="3" max="3" width="8.453125" customWidth="1"/>
    <col min="4" max="4" width="11.6328125" customWidth="1"/>
    <col min="5" max="5" width="13.6328125" customWidth="1"/>
    <col min="6" max="6" width="12.6328125" customWidth="1"/>
    <col min="7" max="13" width="13.6328125" customWidth="1"/>
    <col min="14" max="14" width="15.90625" customWidth="1"/>
  </cols>
  <sheetData>
    <row r="1" spans="1:15" ht="21" customHeight="1" x14ac:dyDescent="0.2">
      <c r="A1" s="69" t="s">
        <v>89</v>
      </c>
      <c r="L1" s="63" t="s">
        <v>42</v>
      </c>
      <c r="M1" s="64"/>
      <c r="N1" s="64"/>
    </row>
    <row r="2" spans="1:15" ht="25.5" customHeight="1" x14ac:dyDescent="0.2">
      <c r="A2" s="118" t="s">
        <v>71</v>
      </c>
      <c r="B2" s="118"/>
      <c r="C2" s="118"/>
      <c r="D2" s="118"/>
      <c r="E2" s="118"/>
      <c r="F2" s="118"/>
      <c r="G2" s="118"/>
      <c r="H2" s="118"/>
      <c r="I2" s="118"/>
      <c r="J2" s="118"/>
      <c r="K2" s="118"/>
      <c r="L2" s="118"/>
      <c r="M2" s="118"/>
      <c r="N2" s="119"/>
    </row>
    <row r="3" spans="1:15" ht="10.5" customHeight="1" thickBot="1" x14ac:dyDescent="0.25">
      <c r="E3" s="2"/>
    </row>
    <row r="4" spans="1:15" ht="18" customHeight="1" thickBot="1" x14ac:dyDescent="0.25">
      <c r="A4" s="126" t="s">
        <v>2</v>
      </c>
      <c r="B4" s="139" t="s">
        <v>0</v>
      </c>
      <c r="C4" s="140"/>
      <c r="D4" s="140"/>
      <c r="E4" s="141"/>
      <c r="F4" s="139" t="s">
        <v>1</v>
      </c>
      <c r="G4" s="140"/>
      <c r="H4" s="140"/>
      <c r="I4" s="140"/>
      <c r="J4" s="140"/>
      <c r="K4" s="140"/>
      <c r="L4" s="140"/>
      <c r="M4" s="141"/>
      <c r="N4" s="116" t="s">
        <v>37</v>
      </c>
    </row>
    <row r="5" spans="1:15" ht="15" customHeight="1" thickBot="1" x14ac:dyDescent="0.25">
      <c r="A5" s="127"/>
      <c r="B5" s="142"/>
      <c r="C5" s="143"/>
      <c r="D5" s="143"/>
      <c r="E5" s="144"/>
      <c r="F5" s="60"/>
      <c r="G5" s="137" t="s">
        <v>6</v>
      </c>
      <c r="H5" s="138"/>
      <c r="I5" s="137" t="s">
        <v>7</v>
      </c>
      <c r="J5" s="138"/>
      <c r="K5" s="137" t="s">
        <v>8</v>
      </c>
      <c r="L5" s="145"/>
      <c r="M5" s="116" t="s">
        <v>26</v>
      </c>
      <c r="N5" s="117"/>
    </row>
    <row r="6" spans="1:15" ht="15" customHeight="1" x14ac:dyDescent="0.2">
      <c r="A6" s="128"/>
      <c r="B6" s="120" t="s">
        <v>34</v>
      </c>
      <c r="C6" s="124" t="s">
        <v>36</v>
      </c>
      <c r="D6" s="122" t="s">
        <v>61</v>
      </c>
      <c r="E6" s="146" t="s">
        <v>21</v>
      </c>
      <c r="F6" s="148" t="s">
        <v>19</v>
      </c>
      <c r="G6" s="149">
        <v>0</v>
      </c>
      <c r="H6" s="150"/>
      <c r="I6" s="151">
        <v>120</v>
      </c>
      <c r="J6" s="152"/>
      <c r="K6" s="151">
        <v>300</v>
      </c>
      <c r="L6" s="153"/>
      <c r="M6" s="117"/>
      <c r="N6" s="117"/>
    </row>
    <row r="7" spans="1:15" ht="15" customHeight="1" x14ac:dyDescent="0.2">
      <c r="A7" s="128"/>
      <c r="B7" s="121"/>
      <c r="C7" s="125"/>
      <c r="D7" s="123"/>
      <c r="E7" s="147"/>
      <c r="F7" s="148"/>
      <c r="G7" s="154">
        <v>120</v>
      </c>
      <c r="H7" s="155"/>
      <c r="I7" s="154">
        <v>300</v>
      </c>
      <c r="J7" s="155"/>
      <c r="K7" s="154"/>
      <c r="L7" s="156"/>
      <c r="M7" s="117"/>
      <c r="N7" s="117"/>
    </row>
    <row r="8" spans="1:15" ht="15" customHeight="1" x14ac:dyDescent="0.2">
      <c r="A8" s="128"/>
      <c r="B8" s="121"/>
      <c r="C8" s="125"/>
      <c r="D8" s="123"/>
      <c r="E8" s="147"/>
      <c r="F8" s="148"/>
      <c r="G8" s="71" t="s">
        <v>3</v>
      </c>
      <c r="H8" s="70" t="s">
        <v>62</v>
      </c>
      <c r="I8" s="71" t="s">
        <v>3</v>
      </c>
      <c r="J8" s="70" t="s">
        <v>62</v>
      </c>
      <c r="K8" s="71" t="s">
        <v>3</v>
      </c>
      <c r="L8" s="70" t="s">
        <v>62</v>
      </c>
      <c r="M8" s="117"/>
      <c r="N8" s="117"/>
      <c r="O8" s="62"/>
    </row>
    <row r="9" spans="1:15" ht="15" customHeight="1" x14ac:dyDescent="0.2">
      <c r="A9" s="128"/>
      <c r="B9" s="121"/>
      <c r="C9" s="125"/>
      <c r="D9" s="123"/>
      <c r="E9" s="147"/>
      <c r="F9" s="148"/>
      <c r="G9" s="72" t="s">
        <v>4</v>
      </c>
      <c r="H9" s="73" t="s">
        <v>30</v>
      </c>
      <c r="I9" s="72" t="s">
        <v>4</v>
      </c>
      <c r="J9" s="73" t="s">
        <v>30</v>
      </c>
      <c r="K9" s="72" t="s">
        <v>4</v>
      </c>
      <c r="L9" s="74" t="s">
        <v>30</v>
      </c>
      <c r="M9" s="117"/>
      <c r="N9" s="117"/>
    </row>
    <row r="10" spans="1:15" ht="15" customHeight="1" x14ac:dyDescent="0.2">
      <c r="A10" s="128"/>
      <c r="B10" s="6"/>
      <c r="C10" s="7" t="s">
        <v>16</v>
      </c>
      <c r="D10" s="32" t="s">
        <v>17</v>
      </c>
      <c r="E10" s="33" t="s">
        <v>18</v>
      </c>
      <c r="F10" s="34" t="s">
        <v>20</v>
      </c>
      <c r="G10" s="11" t="s">
        <v>9</v>
      </c>
      <c r="H10" s="12" t="s">
        <v>10</v>
      </c>
      <c r="I10" s="11" t="s">
        <v>11</v>
      </c>
      <c r="J10" s="12" t="s">
        <v>12</v>
      </c>
      <c r="K10" s="11" t="s">
        <v>13</v>
      </c>
      <c r="L10" s="15" t="s">
        <v>14</v>
      </c>
      <c r="M10" s="35" t="s">
        <v>41</v>
      </c>
      <c r="N10" s="35" t="s">
        <v>23</v>
      </c>
      <c r="O10" s="61"/>
    </row>
    <row r="11" spans="1:15" ht="22.5" customHeight="1" x14ac:dyDescent="0.2">
      <c r="A11" s="26">
        <v>46113</v>
      </c>
      <c r="B11" s="49">
        <v>50</v>
      </c>
      <c r="C11" s="51">
        <v>5</v>
      </c>
      <c r="D11" s="52"/>
      <c r="E11" s="80">
        <v>0</v>
      </c>
      <c r="F11" s="57">
        <f>G11+I11+K11</f>
        <v>1355</v>
      </c>
      <c r="G11" s="56">
        <v>600</v>
      </c>
      <c r="H11" s="59"/>
      <c r="I11" s="56">
        <v>591</v>
      </c>
      <c r="J11" s="59"/>
      <c r="K11" s="56">
        <v>164</v>
      </c>
      <c r="L11" s="58"/>
      <c r="M11" s="88">
        <v>0</v>
      </c>
      <c r="N11" s="89">
        <v>0</v>
      </c>
      <c r="O11" s="75"/>
    </row>
    <row r="12" spans="1:15" ht="22.5" customHeight="1" x14ac:dyDescent="0.2">
      <c r="A12" s="26">
        <v>46143</v>
      </c>
      <c r="B12" s="49">
        <v>50</v>
      </c>
      <c r="C12" s="51">
        <v>5</v>
      </c>
      <c r="D12" s="52"/>
      <c r="E12" s="80">
        <v>0</v>
      </c>
      <c r="F12" s="57">
        <f t="shared" ref="F12:F22" si="0">G12+I12+K12</f>
        <v>1151</v>
      </c>
      <c r="G12" s="56">
        <v>600</v>
      </c>
      <c r="H12" s="59"/>
      <c r="I12" s="56">
        <v>517</v>
      </c>
      <c r="J12" s="59"/>
      <c r="K12" s="56">
        <v>34</v>
      </c>
      <c r="L12" s="58"/>
      <c r="M12" s="88">
        <v>0</v>
      </c>
      <c r="N12" s="89">
        <v>0</v>
      </c>
      <c r="O12" s="75"/>
    </row>
    <row r="13" spans="1:15" ht="22.5" customHeight="1" x14ac:dyDescent="0.2">
      <c r="A13" s="26">
        <v>46174</v>
      </c>
      <c r="B13" s="49">
        <v>50</v>
      </c>
      <c r="C13" s="51">
        <v>5</v>
      </c>
      <c r="D13" s="52"/>
      <c r="E13" s="80">
        <v>0</v>
      </c>
      <c r="F13" s="57">
        <f t="shared" si="0"/>
        <v>1177</v>
      </c>
      <c r="G13" s="56">
        <v>600</v>
      </c>
      <c r="H13" s="59"/>
      <c r="I13" s="56">
        <v>540</v>
      </c>
      <c r="J13" s="59"/>
      <c r="K13" s="56">
        <v>37</v>
      </c>
      <c r="L13" s="58"/>
      <c r="M13" s="88">
        <v>0</v>
      </c>
      <c r="N13" s="89">
        <v>0</v>
      </c>
      <c r="O13" s="75"/>
    </row>
    <row r="14" spans="1:15" ht="22.5" customHeight="1" x14ac:dyDescent="0.2">
      <c r="A14" s="26">
        <v>46204</v>
      </c>
      <c r="B14" s="49">
        <v>50</v>
      </c>
      <c r="C14" s="51">
        <v>5</v>
      </c>
      <c r="D14" s="52"/>
      <c r="E14" s="80">
        <v>0</v>
      </c>
      <c r="F14" s="57">
        <f t="shared" si="0"/>
        <v>1584</v>
      </c>
      <c r="G14" s="56">
        <v>600</v>
      </c>
      <c r="H14" s="59"/>
      <c r="I14" s="56">
        <v>673</v>
      </c>
      <c r="J14" s="59"/>
      <c r="K14" s="56">
        <v>311</v>
      </c>
      <c r="L14" s="58"/>
      <c r="M14" s="88">
        <v>0</v>
      </c>
      <c r="N14" s="89">
        <v>0</v>
      </c>
      <c r="O14" s="75"/>
    </row>
    <row r="15" spans="1:15" ht="22.5" customHeight="1" x14ac:dyDescent="0.2">
      <c r="A15" s="26">
        <v>46235</v>
      </c>
      <c r="B15" s="49">
        <v>50</v>
      </c>
      <c r="C15" s="51">
        <v>5</v>
      </c>
      <c r="D15" s="52"/>
      <c r="E15" s="80">
        <v>0</v>
      </c>
      <c r="F15" s="57">
        <f t="shared" si="0"/>
        <v>1674</v>
      </c>
      <c r="G15" s="56">
        <v>600</v>
      </c>
      <c r="H15" s="59"/>
      <c r="I15" s="56">
        <v>722</v>
      </c>
      <c r="J15" s="59"/>
      <c r="K15" s="56">
        <v>352</v>
      </c>
      <c r="L15" s="58"/>
      <c r="M15" s="88">
        <v>0</v>
      </c>
      <c r="N15" s="89">
        <v>0</v>
      </c>
      <c r="O15" s="75"/>
    </row>
    <row r="16" spans="1:15" ht="22.5" customHeight="1" x14ac:dyDescent="0.2">
      <c r="A16" s="26">
        <v>46266</v>
      </c>
      <c r="B16" s="49">
        <v>50</v>
      </c>
      <c r="C16" s="51">
        <v>5</v>
      </c>
      <c r="D16" s="52"/>
      <c r="E16" s="80">
        <v>0</v>
      </c>
      <c r="F16" s="57">
        <f t="shared" si="0"/>
        <v>1506</v>
      </c>
      <c r="G16" s="56">
        <v>600</v>
      </c>
      <c r="H16" s="59"/>
      <c r="I16" s="56">
        <v>638</v>
      </c>
      <c r="J16" s="59"/>
      <c r="K16" s="56">
        <v>268</v>
      </c>
      <c r="L16" s="58"/>
      <c r="M16" s="88">
        <v>0</v>
      </c>
      <c r="N16" s="89">
        <v>0</v>
      </c>
      <c r="O16" s="75"/>
    </row>
    <row r="17" spans="1:15" ht="22.5" customHeight="1" x14ac:dyDescent="0.2">
      <c r="A17" s="26">
        <v>46296</v>
      </c>
      <c r="B17" s="49">
        <v>50</v>
      </c>
      <c r="C17" s="51">
        <v>5</v>
      </c>
      <c r="D17" s="52"/>
      <c r="E17" s="80">
        <v>0</v>
      </c>
      <c r="F17" s="57">
        <f t="shared" si="0"/>
        <v>1467</v>
      </c>
      <c r="G17" s="56">
        <v>600</v>
      </c>
      <c r="H17" s="59"/>
      <c r="I17" s="56">
        <v>679</v>
      </c>
      <c r="J17" s="59"/>
      <c r="K17" s="56">
        <v>188</v>
      </c>
      <c r="L17" s="58"/>
      <c r="M17" s="88">
        <v>0</v>
      </c>
      <c r="N17" s="89">
        <v>0</v>
      </c>
      <c r="O17" s="75"/>
    </row>
    <row r="18" spans="1:15" ht="22.5" customHeight="1" x14ac:dyDescent="0.2">
      <c r="A18" s="26">
        <v>46327</v>
      </c>
      <c r="B18" s="49">
        <v>50</v>
      </c>
      <c r="C18" s="51">
        <v>5</v>
      </c>
      <c r="D18" s="52"/>
      <c r="E18" s="80">
        <v>0</v>
      </c>
      <c r="F18" s="57">
        <f t="shared" si="0"/>
        <v>1548</v>
      </c>
      <c r="G18" s="56">
        <v>600</v>
      </c>
      <c r="H18" s="59"/>
      <c r="I18" s="56">
        <v>764</v>
      </c>
      <c r="J18" s="59"/>
      <c r="K18" s="56">
        <v>184</v>
      </c>
      <c r="L18" s="58"/>
      <c r="M18" s="88">
        <v>0</v>
      </c>
      <c r="N18" s="89">
        <v>0</v>
      </c>
      <c r="O18" s="75"/>
    </row>
    <row r="19" spans="1:15" ht="22.5" customHeight="1" x14ac:dyDescent="0.2">
      <c r="A19" s="26">
        <v>46357</v>
      </c>
      <c r="B19" s="49">
        <v>50</v>
      </c>
      <c r="C19" s="51">
        <v>5</v>
      </c>
      <c r="D19" s="52"/>
      <c r="E19" s="80">
        <v>0</v>
      </c>
      <c r="F19" s="57">
        <f t="shared" si="0"/>
        <v>1692</v>
      </c>
      <c r="G19" s="56">
        <v>600</v>
      </c>
      <c r="H19" s="59"/>
      <c r="I19" s="56">
        <v>788</v>
      </c>
      <c r="J19" s="59"/>
      <c r="K19" s="56">
        <v>304</v>
      </c>
      <c r="L19" s="58"/>
      <c r="M19" s="88">
        <v>0</v>
      </c>
      <c r="N19" s="89">
        <v>0</v>
      </c>
      <c r="O19" s="75"/>
    </row>
    <row r="20" spans="1:15" ht="22.5" customHeight="1" x14ac:dyDescent="0.2">
      <c r="A20" s="26">
        <v>46388</v>
      </c>
      <c r="B20" s="49">
        <v>50</v>
      </c>
      <c r="C20" s="51">
        <v>5</v>
      </c>
      <c r="D20" s="52"/>
      <c r="E20" s="80">
        <v>0</v>
      </c>
      <c r="F20" s="57">
        <f t="shared" si="0"/>
        <v>1971</v>
      </c>
      <c r="G20" s="56">
        <v>600</v>
      </c>
      <c r="H20" s="59"/>
      <c r="I20" s="56">
        <v>882</v>
      </c>
      <c r="J20" s="59"/>
      <c r="K20" s="56">
        <v>489</v>
      </c>
      <c r="L20" s="58"/>
      <c r="M20" s="88">
        <v>0</v>
      </c>
      <c r="N20" s="89">
        <v>0</v>
      </c>
      <c r="O20" s="75"/>
    </row>
    <row r="21" spans="1:15" ht="22.5" customHeight="1" x14ac:dyDescent="0.2">
      <c r="A21" s="26">
        <v>46419</v>
      </c>
      <c r="B21" s="49">
        <v>50</v>
      </c>
      <c r="C21" s="51">
        <v>5</v>
      </c>
      <c r="D21" s="52"/>
      <c r="E21" s="80">
        <v>0</v>
      </c>
      <c r="F21" s="57">
        <f t="shared" si="0"/>
        <v>1847</v>
      </c>
      <c r="G21" s="56">
        <v>600</v>
      </c>
      <c r="H21" s="59"/>
      <c r="I21" s="56">
        <v>839</v>
      </c>
      <c r="J21" s="59"/>
      <c r="K21" s="56">
        <v>408</v>
      </c>
      <c r="L21" s="58"/>
      <c r="M21" s="88">
        <v>0</v>
      </c>
      <c r="N21" s="89">
        <v>0</v>
      </c>
      <c r="O21" s="75"/>
    </row>
    <row r="22" spans="1:15" ht="22.5" customHeight="1" x14ac:dyDescent="0.2">
      <c r="A22" s="26">
        <v>46447</v>
      </c>
      <c r="B22" s="49">
        <v>50</v>
      </c>
      <c r="C22" s="51">
        <v>5</v>
      </c>
      <c r="D22" s="52"/>
      <c r="E22" s="80">
        <v>0</v>
      </c>
      <c r="F22" s="57">
        <f t="shared" si="0"/>
        <v>1594</v>
      </c>
      <c r="G22" s="56">
        <v>600</v>
      </c>
      <c r="H22" s="59"/>
      <c r="I22" s="56">
        <v>716</v>
      </c>
      <c r="J22" s="59"/>
      <c r="K22" s="56">
        <v>278</v>
      </c>
      <c r="L22" s="58"/>
      <c r="M22" s="88">
        <v>0</v>
      </c>
      <c r="N22" s="89">
        <v>0</v>
      </c>
      <c r="O22" s="75"/>
    </row>
    <row r="23" spans="1:15" ht="22.5" customHeight="1" thickBot="1" x14ac:dyDescent="0.25">
      <c r="A23" s="40" t="s">
        <v>15</v>
      </c>
      <c r="B23" s="41"/>
      <c r="C23" s="42"/>
      <c r="D23" s="50"/>
      <c r="E23" s="43"/>
      <c r="F23" s="45">
        <f>SUM(F11:F22)</f>
        <v>18566</v>
      </c>
      <c r="G23" s="45">
        <f>SUM(G11:G22)</f>
        <v>7200</v>
      </c>
      <c r="H23" s="46"/>
      <c r="I23" s="45">
        <f>SUM(I11:I22)</f>
        <v>8349</v>
      </c>
      <c r="J23" s="46"/>
      <c r="K23" s="45">
        <f>SUM(K11:K22)</f>
        <v>3017</v>
      </c>
      <c r="L23" s="47"/>
      <c r="M23" s="48"/>
      <c r="N23" s="90">
        <v>0</v>
      </c>
    </row>
    <row r="24" spans="1:15" ht="6.75" customHeight="1" x14ac:dyDescent="0.2"/>
    <row r="25" spans="1:15" ht="22" customHeight="1" x14ac:dyDescent="0.2">
      <c r="A25" t="s">
        <v>43</v>
      </c>
    </row>
    <row r="26" spans="1:15" ht="22" customHeight="1" x14ac:dyDescent="0.2">
      <c r="A26" s="65" t="s">
        <v>44</v>
      </c>
      <c r="B26" s="66"/>
      <c r="C26" s="67" t="s">
        <v>85</v>
      </c>
      <c r="D26" s="67"/>
    </row>
    <row r="27" spans="1:15" ht="22" customHeight="1" x14ac:dyDescent="0.2">
      <c r="A27" s="65" t="s">
        <v>45</v>
      </c>
      <c r="B27" s="67" t="s">
        <v>46</v>
      </c>
      <c r="C27" s="67"/>
      <c r="D27" s="67"/>
    </row>
    <row r="28" spans="1:15" ht="22" customHeight="1" x14ac:dyDescent="0.2">
      <c r="A28" s="65" t="s">
        <v>47</v>
      </c>
      <c r="B28" s="67" t="s">
        <v>48</v>
      </c>
      <c r="C28" s="67"/>
      <c r="D28" s="67"/>
    </row>
    <row r="29" spans="1:15" ht="22" customHeight="1" x14ac:dyDescent="0.2">
      <c r="A29" s="65" t="s">
        <v>49</v>
      </c>
      <c r="B29" s="67" t="s">
        <v>50</v>
      </c>
      <c r="C29" s="67"/>
      <c r="D29" s="67"/>
    </row>
    <row r="30" spans="1:15" ht="22" customHeight="1" x14ac:dyDescent="0.2">
      <c r="A30" s="65" t="s">
        <v>51</v>
      </c>
      <c r="B30" s="67" t="s">
        <v>52</v>
      </c>
      <c r="C30" s="67"/>
      <c r="D30" s="67"/>
      <c r="F30" s="16"/>
    </row>
    <row r="31" spans="1:15" ht="22" customHeight="1" x14ac:dyDescent="0.2">
      <c r="A31" s="65" t="s">
        <v>53</v>
      </c>
      <c r="B31" s="67" t="s">
        <v>54</v>
      </c>
      <c r="C31" s="67"/>
      <c r="D31" s="67"/>
      <c r="F31" s="16"/>
    </row>
    <row r="32" spans="1:15" ht="22" customHeight="1" x14ac:dyDescent="0.2">
      <c r="A32" s="67"/>
      <c r="B32" s="67" t="s">
        <v>55</v>
      </c>
      <c r="C32" s="67"/>
      <c r="D32" s="67"/>
      <c r="F32" s="16"/>
    </row>
    <row r="33" spans="1:6" ht="22" customHeight="1" x14ac:dyDescent="0.2">
      <c r="A33" s="65" t="s">
        <v>56</v>
      </c>
      <c r="B33" s="67" t="s">
        <v>57</v>
      </c>
      <c r="C33" s="67"/>
      <c r="D33" s="67"/>
      <c r="F33" s="16"/>
    </row>
    <row r="34" spans="1:6" ht="22" customHeight="1" x14ac:dyDescent="0.2">
      <c r="A34" s="67"/>
      <c r="B34" s="67" t="s">
        <v>58</v>
      </c>
      <c r="C34" s="67"/>
      <c r="D34" s="67"/>
      <c r="F34" s="16"/>
    </row>
    <row r="35" spans="1:6" ht="22" customHeight="1" x14ac:dyDescent="0.2">
      <c r="F35" s="16"/>
    </row>
    <row r="36" spans="1:6" ht="22" customHeight="1" x14ac:dyDescent="0.2">
      <c r="E36" s="54"/>
      <c r="F36" s="54"/>
    </row>
    <row r="37" spans="1:6" ht="22" customHeight="1" x14ac:dyDescent="0.2">
      <c r="F37" s="55"/>
    </row>
    <row r="38" spans="1:6" ht="22" customHeight="1" x14ac:dyDescent="0.2">
      <c r="F38" s="16"/>
    </row>
    <row r="39" spans="1:6" ht="20.149999999999999" customHeight="1" x14ac:dyDescent="0.2">
      <c r="F39" s="16"/>
    </row>
    <row r="40" spans="1:6" ht="20.149999999999999" customHeight="1" x14ac:dyDescent="0.2">
      <c r="F40" s="16"/>
    </row>
    <row r="41" spans="1:6" ht="20.149999999999999" customHeight="1" x14ac:dyDescent="0.2">
      <c r="F41" s="16"/>
    </row>
    <row r="42" spans="1:6" ht="20.149999999999999" customHeight="1" x14ac:dyDescent="0.2"/>
    <row r="43" spans="1:6" ht="20.149999999999999" customHeight="1" x14ac:dyDescent="0.2"/>
    <row r="44" spans="1:6" ht="20.149999999999999" customHeight="1" x14ac:dyDescent="0.2"/>
    <row r="45" spans="1:6" ht="20.149999999999999" customHeight="1" x14ac:dyDescent="0.2"/>
    <row r="46" spans="1:6" ht="20.149999999999999" customHeight="1" x14ac:dyDescent="0.2"/>
    <row r="47" spans="1:6" ht="20.149999999999999" customHeight="1" x14ac:dyDescent="0.2"/>
    <row r="48" spans="1:6"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sheetData>
  <mergeCells count="20">
    <mergeCell ref="I7:J7"/>
    <mergeCell ref="K7:L7"/>
    <mergeCell ref="C6:C9"/>
    <mergeCell ref="D6:D9"/>
    <mergeCell ref="E6:E9"/>
    <mergeCell ref="F6:F9"/>
    <mergeCell ref="G6:H6"/>
    <mergeCell ref="I6:J6"/>
    <mergeCell ref="A2:N2"/>
    <mergeCell ref="A4:A10"/>
    <mergeCell ref="B4:E5"/>
    <mergeCell ref="F4:M4"/>
    <mergeCell ref="N4:N9"/>
    <mergeCell ref="G5:H5"/>
    <mergeCell ref="I5:J5"/>
    <mergeCell ref="K5:L5"/>
    <mergeCell ref="M5:M9"/>
    <mergeCell ref="B6:B9"/>
    <mergeCell ref="K6:L6"/>
    <mergeCell ref="G7:H7"/>
  </mergeCells>
  <phoneticPr fontId="1"/>
  <printOptions horizontalCentered="1"/>
  <pageMargins left="0.70866141732283472" right="0.70866141732283472" top="0.74803149606299213" bottom="0.26" header="0.31496062992125984" footer="0.31496062992125984"/>
  <pageSetup paperSize="9" scale="72"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E51C-7D2E-44A3-B895-00C33F2C8CE6}">
  <sheetPr>
    <pageSetUpPr fitToPage="1"/>
  </sheetPr>
  <dimension ref="A1:O117"/>
  <sheetViews>
    <sheetView showZeros="0" view="pageBreakPreview" zoomScale="70" zoomScaleNormal="100" zoomScaleSheetLayoutView="70" workbookViewId="0">
      <selection activeCell="C1" sqref="C1"/>
    </sheetView>
  </sheetViews>
  <sheetFormatPr defaultRowHeight="13" x14ac:dyDescent="0.2"/>
  <cols>
    <col min="1" max="1" width="14" customWidth="1"/>
    <col min="2" max="2" width="11.6328125" customWidth="1"/>
    <col min="3" max="3" width="8.453125" customWidth="1"/>
    <col min="4" max="4" width="11.6328125" customWidth="1"/>
    <col min="5" max="5" width="13.6328125" customWidth="1"/>
    <col min="6" max="6" width="12.6328125" customWidth="1"/>
    <col min="7" max="13" width="13.6328125" customWidth="1"/>
    <col min="14" max="14" width="15.90625" customWidth="1"/>
  </cols>
  <sheetData>
    <row r="1" spans="1:15" ht="21" customHeight="1" x14ac:dyDescent="0.2">
      <c r="A1" s="69" t="s">
        <v>90</v>
      </c>
      <c r="L1" s="63" t="s">
        <v>42</v>
      </c>
      <c r="M1" s="64"/>
      <c r="N1" s="64"/>
    </row>
    <row r="2" spans="1:15" ht="25.5" customHeight="1" x14ac:dyDescent="0.2">
      <c r="A2" s="118" t="s">
        <v>72</v>
      </c>
      <c r="B2" s="118"/>
      <c r="C2" s="118"/>
      <c r="D2" s="118"/>
      <c r="E2" s="118"/>
      <c r="F2" s="118"/>
      <c r="G2" s="118"/>
      <c r="H2" s="118"/>
      <c r="I2" s="118"/>
      <c r="J2" s="118"/>
      <c r="K2" s="118"/>
      <c r="L2" s="118"/>
      <c r="M2" s="118"/>
      <c r="N2" s="119"/>
    </row>
    <row r="3" spans="1:15" ht="10.5" customHeight="1" thickBot="1" x14ac:dyDescent="0.25">
      <c r="E3" s="2"/>
    </row>
    <row r="4" spans="1:15" ht="18" customHeight="1" thickBot="1" x14ac:dyDescent="0.25">
      <c r="A4" s="126" t="s">
        <v>2</v>
      </c>
      <c r="B4" s="139" t="s">
        <v>0</v>
      </c>
      <c r="C4" s="140"/>
      <c r="D4" s="140"/>
      <c r="E4" s="141"/>
      <c r="F4" s="139" t="s">
        <v>1</v>
      </c>
      <c r="G4" s="140"/>
      <c r="H4" s="140"/>
      <c r="I4" s="140"/>
      <c r="J4" s="140"/>
      <c r="K4" s="140"/>
      <c r="L4" s="140"/>
      <c r="M4" s="141"/>
      <c r="N4" s="116" t="s">
        <v>37</v>
      </c>
    </row>
    <row r="5" spans="1:15" ht="15" customHeight="1" thickBot="1" x14ac:dyDescent="0.25">
      <c r="A5" s="127"/>
      <c r="B5" s="142"/>
      <c r="C5" s="143"/>
      <c r="D5" s="143"/>
      <c r="E5" s="144"/>
      <c r="F5" s="60"/>
      <c r="G5" s="137" t="s">
        <v>6</v>
      </c>
      <c r="H5" s="138"/>
      <c r="I5" s="137" t="s">
        <v>7</v>
      </c>
      <c r="J5" s="138"/>
      <c r="K5" s="137" t="s">
        <v>8</v>
      </c>
      <c r="L5" s="145"/>
      <c r="M5" s="116" t="s">
        <v>26</v>
      </c>
      <c r="N5" s="117"/>
    </row>
    <row r="6" spans="1:15" ht="15" customHeight="1" x14ac:dyDescent="0.2">
      <c r="A6" s="128"/>
      <c r="B6" s="120" t="s">
        <v>34</v>
      </c>
      <c r="C6" s="124" t="s">
        <v>36</v>
      </c>
      <c r="D6" s="122" t="s">
        <v>61</v>
      </c>
      <c r="E6" s="146" t="s">
        <v>21</v>
      </c>
      <c r="F6" s="148" t="s">
        <v>19</v>
      </c>
      <c r="G6" s="149">
        <v>0</v>
      </c>
      <c r="H6" s="150"/>
      <c r="I6" s="151">
        <v>120</v>
      </c>
      <c r="J6" s="152"/>
      <c r="K6" s="151">
        <v>300</v>
      </c>
      <c r="L6" s="153"/>
      <c r="M6" s="117"/>
      <c r="N6" s="117"/>
    </row>
    <row r="7" spans="1:15" ht="15" customHeight="1" x14ac:dyDescent="0.2">
      <c r="A7" s="128"/>
      <c r="B7" s="121"/>
      <c r="C7" s="125"/>
      <c r="D7" s="123"/>
      <c r="E7" s="147"/>
      <c r="F7" s="148"/>
      <c r="G7" s="154">
        <v>120</v>
      </c>
      <c r="H7" s="155"/>
      <c r="I7" s="154">
        <v>300</v>
      </c>
      <c r="J7" s="155"/>
      <c r="K7" s="154"/>
      <c r="L7" s="156"/>
      <c r="M7" s="117"/>
      <c r="N7" s="117"/>
    </row>
    <row r="8" spans="1:15" ht="15" customHeight="1" x14ac:dyDescent="0.2">
      <c r="A8" s="128"/>
      <c r="B8" s="121"/>
      <c r="C8" s="125"/>
      <c r="D8" s="123"/>
      <c r="E8" s="147"/>
      <c r="F8" s="148"/>
      <c r="G8" s="71" t="s">
        <v>3</v>
      </c>
      <c r="H8" s="70" t="s">
        <v>62</v>
      </c>
      <c r="I8" s="71" t="s">
        <v>3</v>
      </c>
      <c r="J8" s="70" t="s">
        <v>62</v>
      </c>
      <c r="K8" s="71" t="s">
        <v>3</v>
      </c>
      <c r="L8" s="70" t="s">
        <v>62</v>
      </c>
      <c r="M8" s="117"/>
      <c r="N8" s="117"/>
      <c r="O8" s="62"/>
    </row>
    <row r="9" spans="1:15" ht="15" customHeight="1" x14ac:dyDescent="0.2">
      <c r="A9" s="128"/>
      <c r="B9" s="121"/>
      <c r="C9" s="125"/>
      <c r="D9" s="123"/>
      <c r="E9" s="147"/>
      <c r="F9" s="148"/>
      <c r="G9" s="72" t="s">
        <v>4</v>
      </c>
      <c r="H9" s="73" t="s">
        <v>30</v>
      </c>
      <c r="I9" s="72" t="s">
        <v>4</v>
      </c>
      <c r="J9" s="73" t="s">
        <v>30</v>
      </c>
      <c r="K9" s="72" t="s">
        <v>4</v>
      </c>
      <c r="L9" s="74" t="s">
        <v>30</v>
      </c>
      <c r="M9" s="117"/>
      <c r="N9" s="117"/>
    </row>
    <row r="10" spans="1:15" ht="15" customHeight="1" x14ac:dyDescent="0.2">
      <c r="A10" s="128"/>
      <c r="B10" s="6"/>
      <c r="C10" s="7" t="s">
        <v>16</v>
      </c>
      <c r="D10" s="32" t="s">
        <v>17</v>
      </c>
      <c r="E10" s="33" t="s">
        <v>18</v>
      </c>
      <c r="F10" s="34" t="s">
        <v>20</v>
      </c>
      <c r="G10" s="11" t="s">
        <v>9</v>
      </c>
      <c r="H10" s="12" t="s">
        <v>10</v>
      </c>
      <c r="I10" s="11" t="s">
        <v>11</v>
      </c>
      <c r="J10" s="12" t="s">
        <v>12</v>
      </c>
      <c r="K10" s="11" t="s">
        <v>13</v>
      </c>
      <c r="L10" s="15" t="s">
        <v>14</v>
      </c>
      <c r="M10" s="35" t="s">
        <v>41</v>
      </c>
      <c r="N10" s="35" t="s">
        <v>23</v>
      </c>
      <c r="O10" s="61"/>
    </row>
    <row r="11" spans="1:15" ht="22.5" customHeight="1" x14ac:dyDescent="0.2">
      <c r="A11" s="26">
        <v>46113</v>
      </c>
      <c r="B11" s="49">
        <v>60</v>
      </c>
      <c r="C11" s="51">
        <v>3</v>
      </c>
      <c r="D11" s="52"/>
      <c r="E11" s="80">
        <v>0</v>
      </c>
      <c r="F11" s="57">
        <f>G11+I11+K11</f>
        <v>2820</v>
      </c>
      <c r="G11" s="56">
        <v>360</v>
      </c>
      <c r="H11" s="59"/>
      <c r="I11" s="56">
        <v>540</v>
      </c>
      <c r="J11" s="59"/>
      <c r="K11" s="56">
        <v>1920</v>
      </c>
      <c r="L11" s="58"/>
      <c r="M11" s="88">
        <v>0</v>
      </c>
      <c r="N11" s="89">
        <v>0</v>
      </c>
      <c r="O11" s="75"/>
    </row>
    <row r="12" spans="1:15" ht="22.5" customHeight="1" x14ac:dyDescent="0.2">
      <c r="A12" s="26">
        <v>46143</v>
      </c>
      <c r="B12" s="49">
        <v>60</v>
      </c>
      <c r="C12" s="51">
        <v>3</v>
      </c>
      <c r="D12" s="52"/>
      <c r="E12" s="80">
        <v>0</v>
      </c>
      <c r="F12" s="57">
        <f t="shared" ref="F12:F22" si="0">G12+I12+K12</f>
        <v>2961</v>
      </c>
      <c r="G12" s="56">
        <v>360</v>
      </c>
      <c r="H12" s="59"/>
      <c r="I12" s="56">
        <v>540</v>
      </c>
      <c r="J12" s="59"/>
      <c r="K12" s="56">
        <v>2061</v>
      </c>
      <c r="L12" s="58"/>
      <c r="M12" s="88">
        <v>0</v>
      </c>
      <c r="N12" s="89">
        <v>0</v>
      </c>
      <c r="O12" s="75"/>
    </row>
    <row r="13" spans="1:15" ht="22.5" customHeight="1" x14ac:dyDescent="0.2">
      <c r="A13" s="26">
        <v>46174</v>
      </c>
      <c r="B13" s="49">
        <v>60</v>
      </c>
      <c r="C13" s="51">
        <v>3</v>
      </c>
      <c r="D13" s="52"/>
      <c r="E13" s="80">
        <v>0</v>
      </c>
      <c r="F13" s="57">
        <f t="shared" si="0"/>
        <v>2851</v>
      </c>
      <c r="G13" s="56">
        <v>360</v>
      </c>
      <c r="H13" s="59"/>
      <c r="I13" s="56">
        <v>540</v>
      </c>
      <c r="J13" s="59"/>
      <c r="K13" s="56">
        <v>1951</v>
      </c>
      <c r="L13" s="58"/>
      <c r="M13" s="88">
        <v>0</v>
      </c>
      <c r="N13" s="89">
        <v>0</v>
      </c>
      <c r="O13" s="75"/>
    </row>
    <row r="14" spans="1:15" ht="22.5" customHeight="1" x14ac:dyDescent="0.2">
      <c r="A14" s="26">
        <v>46204</v>
      </c>
      <c r="B14" s="49">
        <v>60</v>
      </c>
      <c r="C14" s="51">
        <v>3</v>
      </c>
      <c r="D14" s="52"/>
      <c r="E14" s="80">
        <v>0</v>
      </c>
      <c r="F14" s="57">
        <f t="shared" si="0"/>
        <v>3642</v>
      </c>
      <c r="G14" s="56">
        <v>360</v>
      </c>
      <c r="H14" s="59"/>
      <c r="I14" s="56">
        <v>540</v>
      </c>
      <c r="J14" s="59"/>
      <c r="K14" s="56">
        <v>2742</v>
      </c>
      <c r="L14" s="58"/>
      <c r="M14" s="88">
        <v>0</v>
      </c>
      <c r="N14" s="89">
        <v>0</v>
      </c>
      <c r="O14" s="75"/>
    </row>
    <row r="15" spans="1:15" ht="22.5" customHeight="1" x14ac:dyDescent="0.2">
      <c r="A15" s="26">
        <v>46235</v>
      </c>
      <c r="B15" s="49">
        <v>60</v>
      </c>
      <c r="C15" s="51">
        <v>3</v>
      </c>
      <c r="D15" s="52"/>
      <c r="E15" s="80">
        <v>0</v>
      </c>
      <c r="F15" s="57">
        <f t="shared" si="0"/>
        <v>4171</v>
      </c>
      <c r="G15" s="56">
        <v>360</v>
      </c>
      <c r="H15" s="59"/>
      <c r="I15" s="56">
        <v>540</v>
      </c>
      <c r="J15" s="59"/>
      <c r="K15" s="56">
        <v>3271</v>
      </c>
      <c r="L15" s="58"/>
      <c r="M15" s="88">
        <v>0</v>
      </c>
      <c r="N15" s="89">
        <v>0</v>
      </c>
      <c r="O15" s="75"/>
    </row>
    <row r="16" spans="1:15" ht="22.5" customHeight="1" x14ac:dyDescent="0.2">
      <c r="A16" s="26">
        <v>46266</v>
      </c>
      <c r="B16" s="49">
        <v>60</v>
      </c>
      <c r="C16" s="51">
        <v>3</v>
      </c>
      <c r="D16" s="52"/>
      <c r="E16" s="80">
        <v>0</v>
      </c>
      <c r="F16" s="57">
        <f t="shared" si="0"/>
        <v>3568</v>
      </c>
      <c r="G16" s="56">
        <v>360</v>
      </c>
      <c r="H16" s="59"/>
      <c r="I16" s="56">
        <v>540</v>
      </c>
      <c r="J16" s="59"/>
      <c r="K16" s="56">
        <v>2668</v>
      </c>
      <c r="L16" s="58"/>
      <c r="M16" s="88">
        <v>0</v>
      </c>
      <c r="N16" s="89">
        <v>0</v>
      </c>
      <c r="O16" s="75"/>
    </row>
    <row r="17" spans="1:15" ht="22.5" customHeight="1" x14ac:dyDescent="0.2">
      <c r="A17" s="26">
        <v>46296</v>
      </c>
      <c r="B17" s="49">
        <v>60</v>
      </c>
      <c r="C17" s="51">
        <v>3</v>
      </c>
      <c r="D17" s="52"/>
      <c r="E17" s="80">
        <v>0</v>
      </c>
      <c r="F17" s="57">
        <f t="shared" si="0"/>
        <v>3055</v>
      </c>
      <c r="G17" s="56">
        <v>360</v>
      </c>
      <c r="H17" s="59"/>
      <c r="I17" s="56">
        <v>540</v>
      </c>
      <c r="J17" s="59"/>
      <c r="K17" s="56">
        <v>2155</v>
      </c>
      <c r="L17" s="58"/>
      <c r="M17" s="88">
        <v>0</v>
      </c>
      <c r="N17" s="89">
        <v>0</v>
      </c>
      <c r="O17" s="75"/>
    </row>
    <row r="18" spans="1:15" ht="22.5" customHeight="1" x14ac:dyDescent="0.2">
      <c r="A18" s="26">
        <v>46327</v>
      </c>
      <c r="B18" s="49">
        <v>60</v>
      </c>
      <c r="C18" s="51">
        <v>3</v>
      </c>
      <c r="D18" s="52"/>
      <c r="E18" s="80">
        <v>0</v>
      </c>
      <c r="F18" s="57">
        <f t="shared" si="0"/>
        <v>3286</v>
      </c>
      <c r="G18" s="56">
        <v>360</v>
      </c>
      <c r="H18" s="59"/>
      <c r="I18" s="56">
        <v>540</v>
      </c>
      <c r="J18" s="59"/>
      <c r="K18" s="56">
        <v>2386</v>
      </c>
      <c r="L18" s="58"/>
      <c r="M18" s="88">
        <v>0</v>
      </c>
      <c r="N18" s="89">
        <v>0</v>
      </c>
      <c r="O18" s="75"/>
    </row>
    <row r="19" spans="1:15" ht="22.5" customHeight="1" x14ac:dyDescent="0.2">
      <c r="A19" s="26">
        <v>46357</v>
      </c>
      <c r="B19" s="49">
        <v>60</v>
      </c>
      <c r="C19" s="51">
        <v>3</v>
      </c>
      <c r="D19" s="52"/>
      <c r="E19" s="80">
        <v>0</v>
      </c>
      <c r="F19" s="57">
        <f t="shared" si="0"/>
        <v>3299</v>
      </c>
      <c r="G19" s="56">
        <v>360</v>
      </c>
      <c r="H19" s="59"/>
      <c r="I19" s="56">
        <v>540</v>
      </c>
      <c r="J19" s="59"/>
      <c r="K19" s="56">
        <v>2399</v>
      </c>
      <c r="L19" s="58"/>
      <c r="M19" s="88">
        <v>0</v>
      </c>
      <c r="N19" s="89">
        <v>0</v>
      </c>
      <c r="O19" s="75"/>
    </row>
    <row r="20" spans="1:15" ht="22.5" customHeight="1" x14ac:dyDescent="0.2">
      <c r="A20" s="26">
        <v>46388</v>
      </c>
      <c r="B20" s="49">
        <v>60</v>
      </c>
      <c r="C20" s="51">
        <v>3</v>
      </c>
      <c r="D20" s="52"/>
      <c r="E20" s="80">
        <v>0</v>
      </c>
      <c r="F20" s="57">
        <f t="shared" si="0"/>
        <v>3616</v>
      </c>
      <c r="G20" s="56">
        <v>360</v>
      </c>
      <c r="H20" s="59"/>
      <c r="I20" s="56">
        <v>540</v>
      </c>
      <c r="J20" s="59"/>
      <c r="K20" s="56">
        <v>2716</v>
      </c>
      <c r="L20" s="58"/>
      <c r="M20" s="88">
        <v>0</v>
      </c>
      <c r="N20" s="89">
        <v>0</v>
      </c>
      <c r="O20" s="75"/>
    </row>
    <row r="21" spans="1:15" ht="22.5" customHeight="1" x14ac:dyDescent="0.2">
      <c r="A21" s="26">
        <v>46419</v>
      </c>
      <c r="B21" s="49">
        <v>60</v>
      </c>
      <c r="C21" s="51">
        <v>3</v>
      </c>
      <c r="D21" s="52"/>
      <c r="E21" s="80">
        <v>0</v>
      </c>
      <c r="F21" s="57">
        <f t="shared" si="0"/>
        <v>3490</v>
      </c>
      <c r="G21" s="56">
        <v>360</v>
      </c>
      <c r="H21" s="59"/>
      <c r="I21" s="56">
        <v>540</v>
      </c>
      <c r="J21" s="59"/>
      <c r="K21" s="56">
        <v>2590</v>
      </c>
      <c r="L21" s="58"/>
      <c r="M21" s="88">
        <v>0</v>
      </c>
      <c r="N21" s="89">
        <v>0</v>
      </c>
      <c r="O21" s="75"/>
    </row>
    <row r="22" spans="1:15" ht="22.5" customHeight="1" x14ac:dyDescent="0.2">
      <c r="A22" s="26">
        <v>46447</v>
      </c>
      <c r="B22" s="49">
        <v>60</v>
      </c>
      <c r="C22" s="51">
        <v>3</v>
      </c>
      <c r="D22" s="52"/>
      <c r="E22" s="80">
        <v>0</v>
      </c>
      <c r="F22" s="57">
        <f t="shared" si="0"/>
        <v>3194</v>
      </c>
      <c r="G22" s="56">
        <v>360</v>
      </c>
      <c r="H22" s="59"/>
      <c r="I22" s="56">
        <v>540</v>
      </c>
      <c r="J22" s="59"/>
      <c r="K22" s="56">
        <v>2294</v>
      </c>
      <c r="L22" s="58"/>
      <c r="M22" s="88">
        <v>0</v>
      </c>
      <c r="N22" s="89">
        <v>0</v>
      </c>
      <c r="O22" s="75"/>
    </row>
    <row r="23" spans="1:15" ht="22.5" customHeight="1" thickBot="1" x14ac:dyDescent="0.25">
      <c r="A23" s="40" t="s">
        <v>15</v>
      </c>
      <c r="B23" s="41"/>
      <c r="C23" s="42"/>
      <c r="D23" s="50"/>
      <c r="E23" s="43"/>
      <c r="F23" s="45">
        <f>SUM(F11:F22)</f>
        <v>39953</v>
      </c>
      <c r="G23" s="45">
        <f>SUM(G11:G22)</f>
        <v>4320</v>
      </c>
      <c r="H23" s="46"/>
      <c r="I23" s="45">
        <f>SUM(I11:I22)</f>
        <v>6480</v>
      </c>
      <c r="J23" s="46"/>
      <c r="K23" s="45">
        <f>SUM(K11:K22)</f>
        <v>29153</v>
      </c>
      <c r="L23" s="47"/>
      <c r="M23" s="48"/>
      <c r="N23" s="90">
        <v>0</v>
      </c>
    </row>
    <row r="24" spans="1:15" ht="6.75" customHeight="1" x14ac:dyDescent="0.2"/>
    <row r="25" spans="1:15" ht="22" customHeight="1" x14ac:dyDescent="0.2">
      <c r="A25" t="s">
        <v>43</v>
      </c>
    </row>
    <row r="26" spans="1:15" ht="22" customHeight="1" x14ac:dyDescent="0.2">
      <c r="A26" s="65" t="s">
        <v>44</v>
      </c>
      <c r="B26" s="66"/>
      <c r="C26" s="67" t="s">
        <v>85</v>
      </c>
      <c r="D26" s="67"/>
    </row>
    <row r="27" spans="1:15" ht="22" customHeight="1" x14ac:dyDescent="0.2">
      <c r="A27" s="65" t="s">
        <v>45</v>
      </c>
      <c r="B27" s="67" t="s">
        <v>46</v>
      </c>
      <c r="C27" s="67"/>
      <c r="D27" s="67"/>
    </row>
    <row r="28" spans="1:15" ht="22" customHeight="1" x14ac:dyDescent="0.2">
      <c r="A28" s="65" t="s">
        <v>47</v>
      </c>
      <c r="B28" s="67" t="s">
        <v>48</v>
      </c>
      <c r="C28" s="67"/>
      <c r="D28" s="67"/>
    </row>
    <row r="29" spans="1:15" ht="22" customHeight="1" x14ac:dyDescent="0.2">
      <c r="A29" s="65" t="s">
        <v>49</v>
      </c>
      <c r="B29" s="67" t="s">
        <v>50</v>
      </c>
      <c r="C29" s="67"/>
      <c r="D29" s="67"/>
    </row>
    <row r="30" spans="1:15" ht="22" customHeight="1" x14ac:dyDescent="0.2">
      <c r="A30" s="65" t="s">
        <v>51</v>
      </c>
      <c r="B30" s="67" t="s">
        <v>52</v>
      </c>
      <c r="C30" s="67"/>
      <c r="D30" s="67"/>
      <c r="F30" s="16"/>
    </row>
    <row r="31" spans="1:15" ht="22" customHeight="1" x14ac:dyDescent="0.2">
      <c r="A31" s="65" t="s">
        <v>53</v>
      </c>
      <c r="B31" s="67" t="s">
        <v>54</v>
      </c>
      <c r="C31" s="67"/>
      <c r="D31" s="67"/>
      <c r="F31" s="16"/>
    </row>
    <row r="32" spans="1:15" ht="22" customHeight="1" x14ac:dyDescent="0.2">
      <c r="A32" s="67"/>
      <c r="B32" s="67" t="s">
        <v>55</v>
      </c>
      <c r="C32" s="67"/>
      <c r="D32" s="67"/>
      <c r="F32" s="16"/>
    </row>
    <row r="33" spans="1:6" ht="22" customHeight="1" x14ac:dyDescent="0.2">
      <c r="A33" s="65" t="s">
        <v>56</v>
      </c>
      <c r="B33" s="67" t="s">
        <v>57</v>
      </c>
      <c r="C33" s="67"/>
      <c r="D33" s="67"/>
      <c r="F33" s="16"/>
    </row>
    <row r="34" spans="1:6" ht="22" customHeight="1" x14ac:dyDescent="0.2">
      <c r="A34" s="67"/>
      <c r="B34" s="67" t="s">
        <v>58</v>
      </c>
      <c r="C34" s="67"/>
      <c r="D34" s="67"/>
      <c r="F34" s="16"/>
    </row>
    <row r="35" spans="1:6" ht="22" customHeight="1" x14ac:dyDescent="0.2">
      <c r="F35" s="16"/>
    </row>
    <row r="36" spans="1:6" ht="22" customHeight="1" x14ac:dyDescent="0.2">
      <c r="E36" s="54"/>
      <c r="F36" s="54"/>
    </row>
    <row r="37" spans="1:6" ht="22" customHeight="1" x14ac:dyDescent="0.2">
      <c r="F37" s="55"/>
    </row>
    <row r="38" spans="1:6" ht="22" customHeight="1" x14ac:dyDescent="0.2">
      <c r="F38" s="16"/>
    </row>
    <row r="39" spans="1:6" ht="20.149999999999999" customHeight="1" x14ac:dyDescent="0.2">
      <c r="F39" s="16"/>
    </row>
    <row r="40" spans="1:6" ht="20.149999999999999" customHeight="1" x14ac:dyDescent="0.2">
      <c r="F40" s="16"/>
    </row>
    <row r="41" spans="1:6" ht="20.149999999999999" customHeight="1" x14ac:dyDescent="0.2">
      <c r="F41" s="16"/>
    </row>
    <row r="42" spans="1:6" ht="20.149999999999999" customHeight="1" x14ac:dyDescent="0.2"/>
    <row r="43" spans="1:6" ht="20.149999999999999" customHeight="1" x14ac:dyDescent="0.2"/>
    <row r="44" spans="1:6" ht="20.149999999999999" customHeight="1" x14ac:dyDescent="0.2"/>
    <row r="45" spans="1:6" ht="20.149999999999999" customHeight="1" x14ac:dyDescent="0.2"/>
    <row r="46" spans="1:6" ht="20.149999999999999" customHeight="1" x14ac:dyDescent="0.2"/>
    <row r="47" spans="1:6" ht="20.149999999999999" customHeight="1" x14ac:dyDescent="0.2"/>
    <row r="48" spans="1:6"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sheetData>
  <mergeCells count="20">
    <mergeCell ref="I7:J7"/>
    <mergeCell ref="K7:L7"/>
    <mergeCell ref="C6:C9"/>
    <mergeCell ref="D6:D9"/>
    <mergeCell ref="E6:E9"/>
    <mergeCell ref="F6:F9"/>
    <mergeCell ref="G6:H6"/>
    <mergeCell ref="I6:J6"/>
    <mergeCell ref="A2:N2"/>
    <mergeCell ref="A4:A10"/>
    <mergeCell ref="B4:E5"/>
    <mergeCell ref="F4:M4"/>
    <mergeCell ref="N4:N9"/>
    <mergeCell ref="G5:H5"/>
    <mergeCell ref="I5:J5"/>
    <mergeCell ref="K5:L5"/>
    <mergeCell ref="M5:M9"/>
    <mergeCell ref="B6:B9"/>
    <mergeCell ref="K6:L6"/>
    <mergeCell ref="G7:H7"/>
  </mergeCells>
  <phoneticPr fontId="1"/>
  <printOptions horizontalCentered="1"/>
  <pageMargins left="0.70866141732283472" right="0.70866141732283472" top="0.74803149606299213" bottom="0.26" header="0.31496062992125984" footer="0.31496062992125984"/>
  <pageSetup paperSize="9" scale="72"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E3732-2C8B-4DEC-9F56-547DE0BD985D}">
  <sheetPr>
    <pageSetUpPr fitToPage="1"/>
  </sheetPr>
  <dimension ref="A1:O117"/>
  <sheetViews>
    <sheetView showZeros="0" view="pageBreakPreview" zoomScale="70" zoomScaleNormal="100" zoomScaleSheetLayoutView="70" workbookViewId="0">
      <selection activeCell="C1" sqref="C1"/>
    </sheetView>
  </sheetViews>
  <sheetFormatPr defaultRowHeight="13" x14ac:dyDescent="0.2"/>
  <cols>
    <col min="1" max="1" width="14" customWidth="1"/>
    <col min="2" max="2" width="11.6328125" customWidth="1"/>
    <col min="3" max="3" width="8.453125" customWidth="1"/>
    <col min="4" max="4" width="11.6328125" customWidth="1"/>
    <col min="5" max="5" width="13.6328125" customWidth="1"/>
    <col min="6" max="6" width="12.6328125" customWidth="1"/>
    <col min="7" max="13" width="13.6328125" customWidth="1"/>
    <col min="14" max="14" width="15.90625" customWidth="1"/>
  </cols>
  <sheetData>
    <row r="1" spans="1:15" ht="21" customHeight="1" x14ac:dyDescent="0.2">
      <c r="A1" s="69" t="s">
        <v>91</v>
      </c>
      <c r="L1" s="63" t="s">
        <v>42</v>
      </c>
      <c r="M1" s="64"/>
      <c r="N1" s="64"/>
    </row>
    <row r="2" spans="1:15" ht="25.5" customHeight="1" x14ac:dyDescent="0.2">
      <c r="A2" s="118" t="s">
        <v>81</v>
      </c>
      <c r="B2" s="118"/>
      <c r="C2" s="118"/>
      <c r="D2" s="118"/>
      <c r="E2" s="118"/>
      <c r="F2" s="118"/>
      <c r="G2" s="118"/>
      <c r="H2" s="118"/>
      <c r="I2" s="118"/>
      <c r="J2" s="118"/>
      <c r="K2" s="118"/>
      <c r="L2" s="118"/>
      <c r="M2" s="118"/>
      <c r="N2" s="119"/>
    </row>
    <row r="3" spans="1:15" ht="10.5" customHeight="1" thickBot="1" x14ac:dyDescent="0.25">
      <c r="E3" s="2"/>
    </row>
    <row r="4" spans="1:15" ht="18" customHeight="1" thickBot="1" x14ac:dyDescent="0.25">
      <c r="A4" s="126" t="s">
        <v>2</v>
      </c>
      <c r="B4" s="139" t="s">
        <v>0</v>
      </c>
      <c r="C4" s="140"/>
      <c r="D4" s="140"/>
      <c r="E4" s="141"/>
      <c r="F4" s="139" t="s">
        <v>1</v>
      </c>
      <c r="G4" s="140"/>
      <c r="H4" s="140"/>
      <c r="I4" s="140"/>
      <c r="J4" s="140"/>
      <c r="K4" s="140"/>
      <c r="L4" s="140"/>
      <c r="M4" s="141"/>
      <c r="N4" s="116" t="s">
        <v>37</v>
      </c>
    </row>
    <row r="5" spans="1:15" ht="15" customHeight="1" thickBot="1" x14ac:dyDescent="0.25">
      <c r="A5" s="127"/>
      <c r="B5" s="142"/>
      <c r="C5" s="143"/>
      <c r="D5" s="143"/>
      <c r="E5" s="144"/>
      <c r="F5" s="60"/>
      <c r="G5" s="137" t="s">
        <v>6</v>
      </c>
      <c r="H5" s="138"/>
      <c r="I5" s="137" t="s">
        <v>7</v>
      </c>
      <c r="J5" s="138"/>
      <c r="K5" s="137" t="s">
        <v>8</v>
      </c>
      <c r="L5" s="145"/>
      <c r="M5" s="116" t="s">
        <v>26</v>
      </c>
      <c r="N5" s="117"/>
    </row>
    <row r="6" spans="1:15" ht="15" customHeight="1" x14ac:dyDescent="0.2">
      <c r="A6" s="128"/>
      <c r="B6" s="120" t="s">
        <v>80</v>
      </c>
      <c r="C6" s="124" t="s">
        <v>36</v>
      </c>
      <c r="D6" s="122" t="s">
        <v>61</v>
      </c>
      <c r="E6" s="146" t="s">
        <v>21</v>
      </c>
      <c r="F6" s="148" t="s">
        <v>19</v>
      </c>
      <c r="G6" s="149">
        <v>0</v>
      </c>
      <c r="H6" s="150"/>
      <c r="I6" s="151">
        <v>120</v>
      </c>
      <c r="J6" s="152"/>
      <c r="K6" s="151">
        <v>300</v>
      </c>
      <c r="L6" s="153"/>
      <c r="M6" s="117"/>
      <c r="N6" s="117"/>
    </row>
    <row r="7" spans="1:15" ht="15" customHeight="1" x14ac:dyDescent="0.2">
      <c r="A7" s="128"/>
      <c r="B7" s="121"/>
      <c r="C7" s="125"/>
      <c r="D7" s="123"/>
      <c r="E7" s="147"/>
      <c r="F7" s="148"/>
      <c r="G7" s="154">
        <v>120</v>
      </c>
      <c r="H7" s="155"/>
      <c r="I7" s="154">
        <v>300</v>
      </c>
      <c r="J7" s="155"/>
      <c r="K7" s="154"/>
      <c r="L7" s="156"/>
      <c r="M7" s="117"/>
      <c r="N7" s="117"/>
    </row>
    <row r="8" spans="1:15" ht="15" customHeight="1" x14ac:dyDescent="0.2">
      <c r="A8" s="128"/>
      <c r="B8" s="121"/>
      <c r="C8" s="125"/>
      <c r="D8" s="123"/>
      <c r="E8" s="147"/>
      <c r="F8" s="148"/>
      <c r="G8" s="71" t="s">
        <v>3</v>
      </c>
      <c r="H8" s="70" t="s">
        <v>62</v>
      </c>
      <c r="I8" s="71" t="s">
        <v>3</v>
      </c>
      <c r="J8" s="70" t="s">
        <v>62</v>
      </c>
      <c r="K8" s="71" t="s">
        <v>3</v>
      </c>
      <c r="L8" s="70" t="s">
        <v>62</v>
      </c>
      <c r="M8" s="117"/>
      <c r="N8" s="117"/>
      <c r="O8" s="62"/>
    </row>
    <row r="9" spans="1:15" ht="15" customHeight="1" x14ac:dyDescent="0.2">
      <c r="A9" s="128"/>
      <c r="B9" s="121"/>
      <c r="C9" s="125"/>
      <c r="D9" s="123"/>
      <c r="E9" s="147"/>
      <c r="F9" s="148"/>
      <c r="G9" s="72" t="s">
        <v>4</v>
      </c>
      <c r="H9" s="73" t="s">
        <v>30</v>
      </c>
      <c r="I9" s="72" t="s">
        <v>4</v>
      </c>
      <c r="J9" s="73" t="s">
        <v>30</v>
      </c>
      <c r="K9" s="72" t="s">
        <v>4</v>
      </c>
      <c r="L9" s="74" t="s">
        <v>30</v>
      </c>
      <c r="M9" s="117"/>
      <c r="N9" s="117"/>
    </row>
    <row r="10" spans="1:15" ht="15" customHeight="1" x14ac:dyDescent="0.2">
      <c r="A10" s="128"/>
      <c r="B10" s="6"/>
      <c r="C10" s="7" t="s">
        <v>16</v>
      </c>
      <c r="D10" s="32" t="s">
        <v>17</v>
      </c>
      <c r="E10" s="33" t="s">
        <v>18</v>
      </c>
      <c r="F10" s="34" t="s">
        <v>20</v>
      </c>
      <c r="G10" s="11" t="s">
        <v>9</v>
      </c>
      <c r="H10" s="12" t="s">
        <v>10</v>
      </c>
      <c r="I10" s="11" t="s">
        <v>11</v>
      </c>
      <c r="J10" s="12" t="s">
        <v>12</v>
      </c>
      <c r="K10" s="11" t="s">
        <v>13</v>
      </c>
      <c r="L10" s="15" t="s">
        <v>14</v>
      </c>
      <c r="M10" s="35" t="s">
        <v>41</v>
      </c>
      <c r="N10" s="35" t="s">
        <v>23</v>
      </c>
      <c r="O10" s="61"/>
    </row>
    <row r="11" spans="1:15" ht="22.5" customHeight="1" x14ac:dyDescent="0.2">
      <c r="A11" s="26">
        <v>46113</v>
      </c>
      <c r="B11" s="49">
        <v>6</v>
      </c>
      <c r="C11" s="51">
        <v>1</v>
      </c>
      <c r="D11" s="52"/>
      <c r="E11" s="80">
        <v>0</v>
      </c>
      <c r="F11" s="57">
        <f>G11+I11+K11</f>
        <v>1015</v>
      </c>
      <c r="G11" s="56">
        <v>120</v>
      </c>
      <c r="H11" s="59"/>
      <c r="I11" s="56">
        <v>180</v>
      </c>
      <c r="J11" s="59"/>
      <c r="K11" s="56">
        <v>715</v>
      </c>
      <c r="L11" s="58"/>
      <c r="M11" s="88">
        <v>0</v>
      </c>
      <c r="N11" s="89">
        <v>0</v>
      </c>
      <c r="O11" s="75"/>
    </row>
    <row r="12" spans="1:15" ht="22.5" customHeight="1" x14ac:dyDescent="0.2">
      <c r="A12" s="26">
        <v>46143</v>
      </c>
      <c r="B12" s="49">
        <v>6</v>
      </c>
      <c r="C12" s="51">
        <v>1</v>
      </c>
      <c r="D12" s="52"/>
      <c r="E12" s="80">
        <v>0</v>
      </c>
      <c r="F12" s="57">
        <f t="shared" ref="F12:F22" si="0">G12+I12+K12</f>
        <v>833</v>
      </c>
      <c r="G12" s="56">
        <v>120</v>
      </c>
      <c r="H12" s="59"/>
      <c r="I12" s="56">
        <v>180</v>
      </c>
      <c r="J12" s="59"/>
      <c r="K12" s="56">
        <v>533</v>
      </c>
      <c r="L12" s="58"/>
      <c r="M12" s="88">
        <v>0</v>
      </c>
      <c r="N12" s="89">
        <v>0</v>
      </c>
      <c r="O12" s="75"/>
    </row>
    <row r="13" spans="1:15" ht="22.5" customHeight="1" x14ac:dyDescent="0.2">
      <c r="A13" s="26">
        <v>46174</v>
      </c>
      <c r="B13" s="49">
        <v>6</v>
      </c>
      <c r="C13" s="51">
        <v>1</v>
      </c>
      <c r="D13" s="52"/>
      <c r="E13" s="80">
        <v>0</v>
      </c>
      <c r="F13" s="57">
        <f t="shared" si="0"/>
        <v>926</v>
      </c>
      <c r="G13" s="56">
        <v>120</v>
      </c>
      <c r="H13" s="59"/>
      <c r="I13" s="56">
        <v>180</v>
      </c>
      <c r="J13" s="59"/>
      <c r="K13" s="56">
        <v>626</v>
      </c>
      <c r="L13" s="58"/>
      <c r="M13" s="88">
        <v>0</v>
      </c>
      <c r="N13" s="89">
        <v>0</v>
      </c>
      <c r="O13" s="75"/>
    </row>
    <row r="14" spans="1:15" ht="22.5" customHeight="1" x14ac:dyDescent="0.2">
      <c r="A14" s="26">
        <v>46204</v>
      </c>
      <c r="B14" s="49">
        <v>6</v>
      </c>
      <c r="C14" s="51">
        <v>1</v>
      </c>
      <c r="D14" s="52"/>
      <c r="E14" s="80">
        <v>0</v>
      </c>
      <c r="F14" s="57">
        <f t="shared" si="0"/>
        <v>1278</v>
      </c>
      <c r="G14" s="56">
        <v>120</v>
      </c>
      <c r="H14" s="59"/>
      <c r="I14" s="56">
        <v>180</v>
      </c>
      <c r="J14" s="59"/>
      <c r="K14" s="56">
        <v>978</v>
      </c>
      <c r="L14" s="58"/>
      <c r="M14" s="88">
        <v>0</v>
      </c>
      <c r="N14" s="89">
        <v>0</v>
      </c>
      <c r="O14" s="75"/>
    </row>
    <row r="15" spans="1:15" ht="22.5" customHeight="1" x14ac:dyDescent="0.2">
      <c r="A15" s="26">
        <v>46235</v>
      </c>
      <c r="B15" s="49">
        <v>6</v>
      </c>
      <c r="C15" s="51">
        <v>1</v>
      </c>
      <c r="D15" s="52"/>
      <c r="E15" s="80">
        <v>0</v>
      </c>
      <c r="F15" s="57">
        <f t="shared" si="0"/>
        <v>1405</v>
      </c>
      <c r="G15" s="56">
        <v>120</v>
      </c>
      <c r="H15" s="59"/>
      <c r="I15" s="56">
        <v>180</v>
      </c>
      <c r="J15" s="59"/>
      <c r="K15" s="56">
        <v>1105</v>
      </c>
      <c r="L15" s="58"/>
      <c r="M15" s="88">
        <v>0</v>
      </c>
      <c r="N15" s="89">
        <v>0</v>
      </c>
      <c r="O15" s="75"/>
    </row>
    <row r="16" spans="1:15" ht="22.5" customHeight="1" x14ac:dyDescent="0.2">
      <c r="A16" s="26">
        <v>46266</v>
      </c>
      <c r="B16" s="49">
        <v>6</v>
      </c>
      <c r="C16" s="51">
        <v>1</v>
      </c>
      <c r="D16" s="52"/>
      <c r="E16" s="80">
        <v>0</v>
      </c>
      <c r="F16" s="57">
        <f t="shared" si="0"/>
        <v>1500</v>
      </c>
      <c r="G16" s="56">
        <v>120</v>
      </c>
      <c r="H16" s="59"/>
      <c r="I16" s="56">
        <v>180</v>
      </c>
      <c r="J16" s="59"/>
      <c r="K16" s="56">
        <v>1200</v>
      </c>
      <c r="L16" s="58"/>
      <c r="M16" s="88">
        <v>0</v>
      </c>
      <c r="N16" s="89">
        <v>0</v>
      </c>
      <c r="O16" s="75"/>
    </row>
    <row r="17" spans="1:15" ht="22.5" customHeight="1" x14ac:dyDescent="0.2">
      <c r="A17" s="26">
        <v>46296</v>
      </c>
      <c r="B17" s="49">
        <v>6</v>
      </c>
      <c r="C17" s="51">
        <v>1</v>
      </c>
      <c r="D17" s="52"/>
      <c r="E17" s="80">
        <v>0</v>
      </c>
      <c r="F17" s="57">
        <f t="shared" si="0"/>
        <v>1057</v>
      </c>
      <c r="G17" s="56">
        <v>120</v>
      </c>
      <c r="H17" s="59"/>
      <c r="I17" s="56">
        <v>180</v>
      </c>
      <c r="J17" s="59"/>
      <c r="K17" s="56">
        <v>757</v>
      </c>
      <c r="L17" s="58"/>
      <c r="M17" s="88">
        <v>0</v>
      </c>
      <c r="N17" s="89">
        <v>0</v>
      </c>
      <c r="O17" s="75"/>
    </row>
    <row r="18" spans="1:15" ht="22.5" customHeight="1" x14ac:dyDescent="0.2">
      <c r="A18" s="26">
        <v>46327</v>
      </c>
      <c r="B18" s="49">
        <v>6</v>
      </c>
      <c r="C18" s="51">
        <v>1</v>
      </c>
      <c r="D18" s="52"/>
      <c r="E18" s="80">
        <v>0</v>
      </c>
      <c r="F18" s="57">
        <f t="shared" si="0"/>
        <v>808</v>
      </c>
      <c r="G18" s="56">
        <v>120</v>
      </c>
      <c r="H18" s="59"/>
      <c r="I18" s="56">
        <v>180</v>
      </c>
      <c r="J18" s="59"/>
      <c r="K18" s="56">
        <v>508</v>
      </c>
      <c r="L18" s="58"/>
      <c r="M18" s="88">
        <v>0</v>
      </c>
      <c r="N18" s="89">
        <v>0</v>
      </c>
      <c r="O18" s="75"/>
    </row>
    <row r="19" spans="1:15" ht="22.5" customHeight="1" x14ac:dyDescent="0.2">
      <c r="A19" s="26">
        <v>46357</v>
      </c>
      <c r="B19" s="49">
        <v>6</v>
      </c>
      <c r="C19" s="51">
        <v>1</v>
      </c>
      <c r="D19" s="52"/>
      <c r="E19" s="80">
        <v>0</v>
      </c>
      <c r="F19" s="57">
        <f t="shared" si="0"/>
        <v>1024</v>
      </c>
      <c r="G19" s="56">
        <v>120</v>
      </c>
      <c r="H19" s="59"/>
      <c r="I19" s="56">
        <v>180</v>
      </c>
      <c r="J19" s="59"/>
      <c r="K19" s="56">
        <v>724</v>
      </c>
      <c r="L19" s="58"/>
      <c r="M19" s="88">
        <v>0</v>
      </c>
      <c r="N19" s="89">
        <v>0</v>
      </c>
      <c r="O19" s="75"/>
    </row>
    <row r="20" spans="1:15" ht="22.5" customHeight="1" x14ac:dyDescent="0.2">
      <c r="A20" s="26">
        <v>46388</v>
      </c>
      <c r="B20" s="49">
        <v>6</v>
      </c>
      <c r="C20" s="51">
        <v>1</v>
      </c>
      <c r="D20" s="52"/>
      <c r="E20" s="80">
        <v>0</v>
      </c>
      <c r="F20" s="57">
        <f t="shared" si="0"/>
        <v>1216</v>
      </c>
      <c r="G20" s="56">
        <v>120</v>
      </c>
      <c r="H20" s="59"/>
      <c r="I20" s="56">
        <v>180</v>
      </c>
      <c r="J20" s="59"/>
      <c r="K20" s="56">
        <v>916</v>
      </c>
      <c r="L20" s="58"/>
      <c r="M20" s="88">
        <v>0</v>
      </c>
      <c r="N20" s="89">
        <v>0</v>
      </c>
      <c r="O20" s="75"/>
    </row>
    <row r="21" spans="1:15" ht="22.5" customHeight="1" x14ac:dyDescent="0.2">
      <c r="A21" s="26">
        <v>46419</v>
      </c>
      <c r="B21" s="49">
        <v>6</v>
      </c>
      <c r="C21" s="51">
        <v>1</v>
      </c>
      <c r="D21" s="52"/>
      <c r="E21" s="80">
        <v>0</v>
      </c>
      <c r="F21" s="57">
        <f t="shared" si="0"/>
        <v>1484</v>
      </c>
      <c r="G21" s="56">
        <v>120</v>
      </c>
      <c r="H21" s="59"/>
      <c r="I21" s="56">
        <v>180</v>
      </c>
      <c r="J21" s="59"/>
      <c r="K21" s="56">
        <v>1184</v>
      </c>
      <c r="L21" s="58"/>
      <c r="M21" s="88">
        <v>0</v>
      </c>
      <c r="N21" s="89">
        <v>0</v>
      </c>
      <c r="O21" s="75"/>
    </row>
    <row r="22" spans="1:15" ht="22.5" customHeight="1" x14ac:dyDescent="0.2">
      <c r="A22" s="26">
        <v>46447</v>
      </c>
      <c r="B22" s="49">
        <v>6</v>
      </c>
      <c r="C22" s="51">
        <v>1</v>
      </c>
      <c r="D22" s="52"/>
      <c r="E22" s="80">
        <v>0</v>
      </c>
      <c r="F22" s="57">
        <f t="shared" si="0"/>
        <v>1178</v>
      </c>
      <c r="G22" s="56">
        <v>120</v>
      </c>
      <c r="H22" s="59"/>
      <c r="I22" s="56">
        <v>180</v>
      </c>
      <c r="J22" s="59"/>
      <c r="K22" s="56">
        <v>878</v>
      </c>
      <c r="L22" s="58"/>
      <c r="M22" s="88">
        <v>0</v>
      </c>
      <c r="N22" s="89">
        <v>0</v>
      </c>
      <c r="O22" s="75"/>
    </row>
    <row r="23" spans="1:15" ht="22.5" customHeight="1" thickBot="1" x14ac:dyDescent="0.25">
      <c r="A23" s="40" t="s">
        <v>15</v>
      </c>
      <c r="B23" s="41"/>
      <c r="C23" s="42"/>
      <c r="D23" s="50"/>
      <c r="E23" s="43"/>
      <c r="F23" s="45">
        <f>SUM(F11:F22)</f>
        <v>13724</v>
      </c>
      <c r="G23" s="45">
        <f>SUM(G11:G22)</f>
        <v>1440</v>
      </c>
      <c r="H23" s="46"/>
      <c r="I23" s="45">
        <f>SUM(I11:I22)</f>
        <v>2160</v>
      </c>
      <c r="J23" s="46"/>
      <c r="K23" s="45">
        <f>SUM(K11:K22)</f>
        <v>10124</v>
      </c>
      <c r="L23" s="47"/>
      <c r="M23" s="48"/>
      <c r="N23" s="90">
        <v>0</v>
      </c>
    </row>
    <row r="24" spans="1:15" ht="6.75" customHeight="1" x14ac:dyDescent="0.2"/>
    <row r="25" spans="1:15" ht="22" customHeight="1" x14ac:dyDescent="0.2">
      <c r="A25" t="s">
        <v>43</v>
      </c>
    </row>
    <row r="26" spans="1:15" ht="22" customHeight="1" x14ac:dyDescent="0.2">
      <c r="A26" s="65" t="s">
        <v>44</v>
      </c>
      <c r="B26" s="66"/>
      <c r="C26" s="67" t="s">
        <v>85</v>
      </c>
      <c r="D26" s="67"/>
    </row>
    <row r="27" spans="1:15" ht="22" customHeight="1" x14ac:dyDescent="0.2">
      <c r="A27" s="65" t="s">
        <v>45</v>
      </c>
      <c r="B27" s="67" t="s">
        <v>46</v>
      </c>
      <c r="C27" s="67"/>
      <c r="D27" s="67"/>
    </row>
    <row r="28" spans="1:15" ht="22" customHeight="1" x14ac:dyDescent="0.2">
      <c r="A28" s="65" t="s">
        <v>47</v>
      </c>
      <c r="B28" s="67" t="s">
        <v>48</v>
      </c>
      <c r="C28" s="67"/>
      <c r="D28" s="67"/>
    </row>
    <row r="29" spans="1:15" ht="22" customHeight="1" x14ac:dyDescent="0.2">
      <c r="A29" s="65" t="s">
        <v>49</v>
      </c>
      <c r="B29" s="67" t="s">
        <v>50</v>
      </c>
      <c r="C29" s="67"/>
      <c r="D29" s="67"/>
    </row>
    <row r="30" spans="1:15" ht="22" customHeight="1" x14ac:dyDescent="0.2">
      <c r="A30" s="65" t="s">
        <v>51</v>
      </c>
      <c r="B30" s="67" t="s">
        <v>52</v>
      </c>
      <c r="C30" s="67"/>
      <c r="D30" s="67"/>
      <c r="F30" s="16"/>
    </row>
    <row r="31" spans="1:15" ht="22" customHeight="1" x14ac:dyDescent="0.2">
      <c r="A31" s="65" t="s">
        <v>53</v>
      </c>
      <c r="B31" s="67" t="s">
        <v>54</v>
      </c>
      <c r="C31" s="67"/>
      <c r="D31" s="67"/>
      <c r="F31" s="16"/>
    </row>
    <row r="32" spans="1:15" ht="22" customHeight="1" x14ac:dyDescent="0.2">
      <c r="A32" s="67"/>
      <c r="B32" s="67" t="s">
        <v>55</v>
      </c>
      <c r="C32" s="67"/>
      <c r="D32" s="67"/>
      <c r="F32" s="16"/>
    </row>
    <row r="33" spans="1:6" ht="22" customHeight="1" x14ac:dyDescent="0.2">
      <c r="A33" s="65" t="s">
        <v>56</v>
      </c>
      <c r="B33" s="67" t="s">
        <v>57</v>
      </c>
      <c r="C33" s="67"/>
      <c r="D33" s="67"/>
      <c r="F33" s="16"/>
    </row>
    <row r="34" spans="1:6" ht="22" customHeight="1" x14ac:dyDescent="0.2">
      <c r="A34" s="67"/>
      <c r="B34" s="67" t="s">
        <v>58</v>
      </c>
      <c r="C34" s="67"/>
      <c r="D34" s="67"/>
      <c r="F34" s="16"/>
    </row>
    <row r="35" spans="1:6" ht="22" customHeight="1" x14ac:dyDescent="0.2">
      <c r="F35" s="16"/>
    </row>
    <row r="36" spans="1:6" ht="22" customHeight="1" x14ac:dyDescent="0.2">
      <c r="E36" s="54"/>
      <c r="F36" s="54"/>
    </row>
    <row r="37" spans="1:6" ht="22" customHeight="1" x14ac:dyDescent="0.2">
      <c r="F37" s="55"/>
    </row>
    <row r="38" spans="1:6" ht="22" customHeight="1" x14ac:dyDescent="0.2">
      <c r="F38" s="16"/>
    </row>
    <row r="39" spans="1:6" ht="20.149999999999999" customHeight="1" x14ac:dyDescent="0.2">
      <c r="F39" s="16"/>
    </row>
    <row r="40" spans="1:6" ht="20.149999999999999" customHeight="1" x14ac:dyDescent="0.2">
      <c r="F40" s="16"/>
    </row>
    <row r="41" spans="1:6" ht="20.149999999999999" customHeight="1" x14ac:dyDescent="0.2">
      <c r="F41" s="16"/>
    </row>
    <row r="42" spans="1:6" ht="20.149999999999999" customHeight="1" x14ac:dyDescent="0.2"/>
    <row r="43" spans="1:6" ht="20.149999999999999" customHeight="1" x14ac:dyDescent="0.2"/>
    <row r="44" spans="1:6" ht="20.149999999999999" customHeight="1" x14ac:dyDescent="0.2"/>
    <row r="45" spans="1:6" ht="20.149999999999999" customHeight="1" x14ac:dyDescent="0.2"/>
    <row r="46" spans="1:6" ht="20.149999999999999" customHeight="1" x14ac:dyDescent="0.2"/>
    <row r="47" spans="1:6" ht="20.149999999999999" customHeight="1" x14ac:dyDescent="0.2"/>
    <row r="48" spans="1:6"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sheetData>
  <mergeCells count="20">
    <mergeCell ref="A2:N2"/>
    <mergeCell ref="A4:A10"/>
    <mergeCell ref="B4:E5"/>
    <mergeCell ref="F4:M4"/>
    <mergeCell ref="N4:N9"/>
    <mergeCell ref="G5:H5"/>
    <mergeCell ref="I5:J5"/>
    <mergeCell ref="K5:L5"/>
    <mergeCell ref="M5:M9"/>
    <mergeCell ref="B6:B9"/>
    <mergeCell ref="K6:L6"/>
    <mergeCell ref="G7:H7"/>
    <mergeCell ref="I7:J7"/>
    <mergeCell ref="K7:L7"/>
    <mergeCell ref="C6:C9"/>
    <mergeCell ref="D6:D9"/>
    <mergeCell ref="E6:E9"/>
    <mergeCell ref="F6:F9"/>
    <mergeCell ref="G6:H6"/>
    <mergeCell ref="I6:J6"/>
  </mergeCells>
  <phoneticPr fontId="1"/>
  <printOptions horizontalCentered="1"/>
  <pageMargins left="0.70866141732283472" right="0.70866141732283472" top="0.74803149606299213" bottom="0.26" header="0.31496062992125984" footer="0.31496062992125984"/>
  <pageSetup paperSize="9" scale="72"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17"/>
  <sheetViews>
    <sheetView showZeros="0" view="pageBreakPreview" zoomScale="70" zoomScaleNormal="100" zoomScaleSheetLayoutView="70" workbookViewId="0">
      <selection activeCell="C1" sqref="C1"/>
    </sheetView>
  </sheetViews>
  <sheetFormatPr defaultRowHeight="13" x14ac:dyDescent="0.2"/>
  <cols>
    <col min="1" max="1" width="14" customWidth="1"/>
    <col min="2" max="12" width="13.6328125" customWidth="1"/>
    <col min="13" max="13" width="18.6328125" bestFit="1" customWidth="1"/>
  </cols>
  <sheetData>
    <row r="1" spans="1:13" ht="21" customHeight="1" x14ac:dyDescent="0.2">
      <c r="A1" s="68" t="s">
        <v>92</v>
      </c>
      <c r="K1" s="63" t="s">
        <v>42</v>
      </c>
      <c r="L1" s="64"/>
      <c r="M1" s="64"/>
    </row>
    <row r="2" spans="1:13" ht="30" customHeight="1" x14ac:dyDescent="0.2">
      <c r="A2" s="160" t="s">
        <v>79</v>
      </c>
      <c r="B2" s="118"/>
      <c r="C2" s="118"/>
      <c r="D2" s="118"/>
      <c r="E2" s="118"/>
      <c r="F2" s="118"/>
      <c r="G2" s="118"/>
      <c r="H2" s="118"/>
      <c r="I2" s="118"/>
      <c r="J2" s="118"/>
      <c r="K2" s="118"/>
      <c r="L2" s="118"/>
      <c r="M2" s="118"/>
    </row>
    <row r="3" spans="1:13" ht="10.5" customHeight="1" thickBot="1" x14ac:dyDescent="0.25">
      <c r="D3" s="2"/>
    </row>
    <row r="4" spans="1:13" ht="16" customHeight="1" thickBot="1" x14ac:dyDescent="0.25">
      <c r="A4" s="126" t="s">
        <v>2</v>
      </c>
      <c r="B4" s="161" t="s">
        <v>0</v>
      </c>
      <c r="C4" s="162"/>
      <c r="D4" s="163"/>
      <c r="E4" s="161" t="s">
        <v>1</v>
      </c>
      <c r="F4" s="162"/>
      <c r="G4" s="162"/>
      <c r="H4" s="162"/>
      <c r="I4" s="162"/>
      <c r="J4" s="162"/>
      <c r="K4" s="162"/>
      <c r="L4" s="163"/>
      <c r="M4" s="116" t="s">
        <v>22</v>
      </c>
    </row>
    <row r="5" spans="1:13" ht="16" customHeight="1" thickBot="1" x14ac:dyDescent="0.25">
      <c r="A5" s="127"/>
      <c r="B5" s="164"/>
      <c r="C5" s="165"/>
      <c r="D5" s="166"/>
      <c r="E5" s="158" t="s">
        <v>19</v>
      </c>
      <c r="F5" s="167" t="s">
        <v>6</v>
      </c>
      <c r="G5" s="168"/>
      <c r="H5" s="167" t="s">
        <v>7</v>
      </c>
      <c r="I5" s="168"/>
      <c r="J5" s="167" t="s">
        <v>8</v>
      </c>
      <c r="K5" s="169"/>
      <c r="L5" s="146" t="s">
        <v>26</v>
      </c>
      <c r="M5" s="117"/>
    </row>
    <row r="6" spans="1:13" ht="16" customHeight="1" x14ac:dyDescent="0.2">
      <c r="A6" s="128"/>
      <c r="B6" s="158" t="s">
        <v>35</v>
      </c>
      <c r="C6" s="122" t="s">
        <v>73</v>
      </c>
      <c r="D6" s="146" t="s">
        <v>21</v>
      </c>
      <c r="E6" s="159"/>
      <c r="F6" s="149">
        <v>0</v>
      </c>
      <c r="G6" s="150"/>
      <c r="H6" s="151">
        <v>120</v>
      </c>
      <c r="I6" s="152"/>
      <c r="J6" s="151">
        <v>300</v>
      </c>
      <c r="K6" s="153"/>
      <c r="L6" s="147"/>
      <c r="M6" s="117"/>
    </row>
    <row r="7" spans="1:13" ht="16" customHeight="1" x14ac:dyDescent="0.2">
      <c r="A7" s="128"/>
      <c r="B7" s="159"/>
      <c r="C7" s="123"/>
      <c r="D7" s="147"/>
      <c r="E7" s="159"/>
      <c r="F7" s="154">
        <v>120</v>
      </c>
      <c r="G7" s="155"/>
      <c r="H7" s="154">
        <v>300</v>
      </c>
      <c r="I7" s="155"/>
      <c r="J7" s="154"/>
      <c r="K7" s="156"/>
      <c r="L7" s="147"/>
      <c r="M7" s="117"/>
    </row>
    <row r="8" spans="1:13" ht="16" customHeight="1" x14ac:dyDescent="0.2">
      <c r="A8" s="128"/>
      <c r="B8" s="159"/>
      <c r="C8" s="123"/>
      <c r="D8" s="147"/>
      <c r="E8" s="159"/>
      <c r="F8" s="71" t="s">
        <v>3</v>
      </c>
      <c r="G8" s="70" t="s">
        <v>62</v>
      </c>
      <c r="H8" s="71" t="s">
        <v>3</v>
      </c>
      <c r="I8" s="70" t="s">
        <v>62</v>
      </c>
      <c r="J8" s="71" t="s">
        <v>3</v>
      </c>
      <c r="K8" s="70" t="s">
        <v>62</v>
      </c>
      <c r="L8" s="147"/>
      <c r="M8" s="117"/>
    </row>
    <row r="9" spans="1:13" ht="16" customHeight="1" x14ac:dyDescent="0.2">
      <c r="A9" s="128"/>
      <c r="B9" s="159"/>
      <c r="C9" s="123"/>
      <c r="D9" s="147"/>
      <c r="E9" s="159"/>
      <c r="F9" s="72" t="s">
        <v>4</v>
      </c>
      <c r="G9" s="73" t="s">
        <v>30</v>
      </c>
      <c r="H9" s="72" t="s">
        <v>4</v>
      </c>
      <c r="I9" s="73" t="s">
        <v>30</v>
      </c>
      <c r="J9" s="72" t="s">
        <v>4</v>
      </c>
      <c r="K9" s="74" t="s">
        <v>30</v>
      </c>
      <c r="L9" s="147"/>
      <c r="M9" s="117"/>
    </row>
    <row r="10" spans="1:13" ht="16" customHeight="1" x14ac:dyDescent="0.2">
      <c r="A10" s="128"/>
      <c r="B10" s="6" t="s">
        <v>16</v>
      </c>
      <c r="C10" s="32" t="s">
        <v>17</v>
      </c>
      <c r="D10" s="33" t="s">
        <v>18</v>
      </c>
      <c r="E10" s="34" t="s">
        <v>20</v>
      </c>
      <c r="F10" s="11" t="s">
        <v>9</v>
      </c>
      <c r="G10" s="12" t="s">
        <v>10</v>
      </c>
      <c r="H10" s="11" t="s">
        <v>11</v>
      </c>
      <c r="I10" s="12" t="s">
        <v>12</v>
      </c>
      <c r="J10" s="11" t="s">
        <v>13</v>
      </c>
      <c r="K10" s="15" t="s">
        <v>14</v>
      </c>
      <c r="L10" s="35" t="s">
        <v>31</v>
      </c>
      <c r="M10" s="35" t="s">
        <v>23</v>
      </c>
    </row>
    <row r="11" spans="1:13" ht="22.5" customHeight="1" x14ac:dyDescent="0.2">
      <c r="A11" s="26">
        <v>46113</v>
      </c>
      <c r="B11" s="1">
        <f>175+115</f>
        <v>290</v>
      </c>
      <c r="C11" s="28"/>
      <c r="D11" s="91">
        <v>0</v>
      </c>
      <c r="E11" s="5">
        <f>F11+H11+J11</f>
        <v>18535</v>
      </c>
      <c r="F11" s="8">
        <v>1800</v>
      </c>
      <c r="G11" s="29"/>
      <c r="H11" s="8">
        <v>2700</v>
      </c>
      <c r="I11" s="29"/>
      <c r="J11" s="8">
        <v>14035</v>
      </c>
      <c r="K11" s="30"/>
      <c r="L11" s="91">
        <v>0</v>
      </c>
      <c r="M11" s="93">
        <v>0</v>
      </c>
    </row>
    <row r="12" spans="1:13" ht="22.5" customHeight="1" x14ac:dyDescent="0.2">
      <c r="A12" s="26">
        <v>46143</v>
      </c>
      <c r="B12" s="1">
        <f t="shared" ref="B12:B22" si="0">175+115</f>
        <v>290</v>
      </c>
      <c r="C12" s="28"/>
      <c r="D12" s="91">
        <v>0</v>
      </c>
      <c r="E12" s="5">
        <f t="shared" ref="E12:E22" si="1">F12+H12+J12</f>
        <v>17724</v>
      </c>
      <c r="F12" s="8">
        <v>1800</v>
      </c>
      <c r="G12" s="29"/>
      <c r="H12" s="8">
        <v>2700</v>
      </c>
      <c r="I12" s="29"/>
      <c r="J12" s="8">
        <v>13224</v>
      </c>
      <c r="K12" s="30"/>
      <c r="L12" s="91">
        <v>0</v>
      </c>
      <c r="M12" s="93">
        <v>0</v>
      </c>
    </row>
    <row r="13" spans="1:13" ht="22.5" customHeight="1" x14ac:dyDescent="0.2">
      <c r="A13" s="26">
        <v>46174</v>
      </c>
      <c r="B13" s="1">
        <f t="shared" si="0"/>
        <v>290</v>
      </c>
      <c r="C13" s="28"/>
      <c r="D13" s="91">
        <v>0</v>
      </c>
      <c r="E13" s="5">
        <f t="shared" si="1"/>
        <v>17034</v>
      </c>
      <c r="F13" s="8">
        <v>1800</v>
      </c>
      <c r="G13" s="29"/>
      <c r="H13" s="8">
        <v>2700</v>
      </c>
      <c r="I13" s="29"/>
      <c r="J13" s="8">
        <v>12534</v>
      </c>
      <c r="K13" s="30"/>
      <c r="L13" s="91">
        <v>0</v>
      </c>
      <c r="M13" s="93">
        <v>0</v>
      </c>
    </row>
    <row r="14" spans="1:13" ht="22.5" customHeight="1" x14ac:dyDescent="0.2">
      <c r="A14" s="26">
        <v>46204</v>
      </c>
      <c r="B14" s="1">
        <f t="shared" si="0"/>
        <v>290</v>
      </c>
      <c r="C14" s="28"/>
      <c r="D14" s="91">
        <v>0</v>
      </c>
      <c r="E14" s="5">
        <f t="shared" si="1"/>
        <v>19379</v>
      </c>
      <c r="F14" s="8">
        <v>1800</v>
      </c>
      <c r="G14" s="29"/>
      <c r="H14" s="8">
        <v>2700</v>
      </c>
      <c r="I14" s="29"/>
      <c r="J14" s="8">
        <v>14879</v>
      </c>
      <c r="K14" s="30"/>
      <c r="L14" s="91">
        <v>0</v>
      </c>
      <c r="M14" s="93">
        <v>0</v>
      </c>
    </row>
    <row r="15" spans="1:13" ht="22.5" customHeight="1" x14ac:dyDescent="0.2">
      <c r="A15" s="26">
        <v>46235</v>
      </c>
      <c r="B15" s="1">
        <f t="shared" si="0"/>
        <v>290</v>
      </c>
      <c r="C15" s="28"/>
      <c r="D15" s="91">
        <v>0</v>
      </c>
      <c r="E15" s="5">
        <f t="shared" si="1"/>
        <v>21352</v>
      </c>
      <c r="F15" s="8">
        <v>1800</v>
      </c>
      <c r="G15" s="29"/>
      <c r="H15" s="8">
        <v>2700</v>
      </c>
      <c r="I15" s="29"/>
      <c r="J15" s="8">
        <v>16852</v>
      </c>
      <c r="K15" s="30"/>
      <c r="L15" s="91">
        <v>0</v>
      </c>
      <c r="M15" s="93">
        <v>0</v>
      </c>
    </row>
    <row r="16" spans="1:13" ht="22.5" customHeight="1" x14ac:dyDescent="0.2">
      <c r="A16" s="26">
        <v>46266</v>
      </c>
      <c r="B16" s="1">
        <f t="shared" si="0"/>
        <v>290</v>
      </c>
      <c r="C16" s="28"/>
      <c r="D16" s="91">
        <v>0</v>
      </c>
      <c r="E16" s="5">
        <f t="shared" si="1"/>
        <v>21555</v>
      </c>
      <c r="F16" s="8">
        <v>1800</v>
      </c>
      <c r="G16" s="29"/>
      <c r="H16" s="8">
        <v>2700</v>
      </c>
      <c r="I16" s="29"/>
      <c r="J16" s="8">
        <v>17055</v>
      </c>
      <c r="K16" s="30"/>
      <c r="L16" s="91">
        <v>0</v>
      </c>
      <c r="M16" s="93">
        <v>0</v>
      </c>
    </row>
    <row r="17" spans="1:13" ht="22.5" customHeight="1" x14ac:dyDescent="0.2">
      <c r="A17" s="26">
        <v>46296</v>
      </c>
      <c r="B17" s="1">
        <f t="shared" si="0"/>
        <v>290</v>
      </c>
      <c r="C17" s="28"/>
      <c r="D17" s="91">
        <v>0</v>
      </c>
      <c r="E17" s="5">
        <f t="shared" si="1"/>
        <v>20161</v>
      </c>
      <c r="F17" s="8">
        <v>1800</v>
      </c>
      <c r="G17" s="29"/>
      <c r="H17" s="8">
        <v>2700</v>
      </c>
      <c r="I17" s="29"/>
      <c r="J17" s="8">
        <v>15661</v>
      </c>
      <c r="K17" s="30"/>
      <c r="L17" s="91">
        <v>0</v>
      </c>
      <c r="M17" s="93">
        <v>0</v>
      </c>
    </row>
    <row r="18" spans="1:13" ht="22.5" customHeight="1" x14ac:dyDescent="0.2">
      <c r="A18" s="26">
        <v>46327</v>
      </c>
      <c r="B18" s="1">
        <f t="shared" si="0"/>
        <v>290</v>
      </c>
      <c r="C18" s="28"/>
      <c r="D18" s="91">
        <v>0</v>
      </c>
      <c r="E18" s="5">
        <f t="shared" si="1"/>
        <v>21096</v>
      </c>
      <c r="F18" s="8">
        <v>1800</v>
      </c>
      <c r="G18" s="29"/>
      <c r="H18" s="8">
        <v>2700</v>
      </c>
      <c r="I18" s="29"/>
      <c r="J18" s="8">
        <v>16596</v>
      </c>
      <c r="K18" s="30"/>
      <c r="L18" s="91">
        <v>0</v>
      </c>
      <c r="M18" s="93">
        <v>0</v>
      </c>
    </row>
    <row r="19" spans="1:13" ht="22.5" customHeight="1" x14ac:dyDescent="0.2">
      <c r="A19" s="26">
        <v>46357</v>
      </c>
      <c r="B19" s="1">
        <f t="shared" si="0"/>
        <v>290</v>
      </c>
      <c r="C19" s="28"/>
      <c r="D19" s="91">
        <v>0</v>
      </c>
      <c r="E19" s="5">
        <f t="shared" si="1"/>
        <v>20136</v>
      </c>
      <c r="F19" s="8">
        <v>1800</v>
      </c>
      <c r="G19" s="29"/>
      <c r="H19" s="8">
        <v>2700</v>
      </c>
      <c r="I19" s="29"/>
      <c r="J19" s="8">
        <v>15636</v>
      </c>
      <c r="K19" s="30"/>
      <c r="L19" s="91">
        <v>0</v>
      </c>
      <c r="M19" s="93">
        <v>0</v>
      </c>
    </row>
    <row r="20" spans="1:13" ht="22.5" customHeight="1" x14ac:dyDescent="0.2">
      <c r="A20" s="26">
        <v>46388</v>
      </c>
      <c r="B20" s="1">
        <f t="shared" si="0"/>
        <v>290</v>
      </c>
      <c r="C20" s="28"/>
      <c r="D20" s="91">
        <v>0</v>
      </c>
      <c r="E20" s="5">
        <f t="shared" si="1"/>
        <v>22619</v>
      </c>
      <c r="F20" s="8">
        <v>1800</v>
      </c>
      <c r="G20" s="29"/>
      <c r="H20" s="8">
        <v>2700</v>
      </c>
      <c r="I20" s="29"/>
      <c r="J20" s="8">
        <v>18119</v>
      </c>
      <c r="K20" s="30"/>
      <c r="L20" s="91">
        <v>0</v>
      </c>
      <c r="M20" s="93">
        <v>0</v>
      </c>
    </row>
    <row r="21" spans="1:13" ht="22.5" customHeight="1" x14ac:dyDescent="0.2">
      <c r="A21" s="26">
        <v>46419</v>
      </c>
      <c r="B21" s="1">
        <f t="shared" si="0"/>
        <v>290</v>
      </c>
      <c r="C21" s="28"/>
      <c r="D21" s="92">
        <v>0</v>
      </c>
      <c r="E21" s="5">
        <f t="shared" si="1"/>
        <v>21954</v>
      </c>
      <c r="F21" s="8">
        <v>1800</v>
      </c>
      <c r="G21" s="29"/>
      <c r="H21" s="8">
        <v>2700</v>
      </c>
      <c r="I21" s="29"/>
      <c r="J21" s="18">
        <v>17454</v>
      </c>
      <c r="K21" s="30"/>
      <c r="L21" s="92">
        <v>0</v>
      </c>
      <c r="M21" s="94">
        <v>0</v>
      </c>
    </row>
    <row r="22" spans="1:13" ht="22.5" customHeight="1" thickBot="1" x14ac:dyDescent="0.25">
      <c r="A22" s="26">
        <v>46447</v>
      </c>
      <c r="B22" s="1">
        <f t="shared" si="0"/>
        <v>290</v>
      </c>
      <c r="C22" s="28"/>
      <c r="D22" s="91">
        <v>0</v>
      </c>
      <c r="E22" s="5">
        <f t="shared" si="1"/>
        <v>19312</v>
      </c>
      <c r="F22" s="8">
        <v>1800</v>
      </c>
      <c r="G22" s="29"/>
      <c r="H22" s="8">
        <v>2700</v>
      </c>
      <c r="I22" s="29"/>
      <c r="J22" s="8">
        <v>14812</v>
      </c>
      <c r="K22" s="30"/>
      <c r="L22" s="91">
        <v>0</v>
      </c>
      <c r="M22" s="95">
        <v>0</v>
      </c>
    </row>
    <row r="23" spans="1:13" ht="22.5" customHeight="1" thickTop="1" thickBot="1" x14ac:dyDescent="0.25">
      <c r="A23" s="27" t="s">
        <v>15</v>
      </c>
      <c r="B23" s="25"/>
      <c r="C23" s="24"/>
      <c r="D23" s="22"/>
      <c r="E23" s="20">
        <f>SUM(E11:E22)</f>
        <v>240857</v>
      </c>
      <c r="F23" s="20">
        <f>SUM(F11:F22)</f>
        <v>21600</v>
      </c>
      <c r="G23" s="23"/>
      <c r="H23" s="20">
        <f>SUM(H11:H22)</f>
        <v>32400</v>
      </c>
      <c r="I23" s="23"/>
      <c r="J23" s="20">
        <f>SUM(J11:J22)</f>
        <v>186857</v>
      </c>
      <c r="K23" s="21"/>
      <c r="L23" s="38"/>
      <c r="M23" s="96">
        <v>0</v>
      </c>
    </row>
    <row r="24" spans="1:13" ht="15" customHeight="1" x14ac:dyDescent="0.2"/>
    <row r="25" spans="1:13" ht="22" customHeight="1" x14ac:dyDescent="0.2">
      <c r="A25" t="s">
        <v>43</v>
      </c>
      <c r="L25" s="157"/>
      <c r="M25" s="143"/>
    </row>
    <row r="26" spans="1:13" ht="22" customHeight="1" x14ac:dyDescent="0.2">
      <c r="A26" s="65" t="s">
        <v>44</v>
      </c>
      <c r="B26" s="66"/>
      <c r="C26" s="67" t="s">
        <v>84</v>
      </c>
      <c r="D26" s="67"/>
      <c r="E26" s="16"/>
      <c r="L26" s="157"/>
      <c r="M26" s="143"/>
    </row>
    <row r="27" spans="1:13" ht="22" customHeight="1" x14ac:dyDescent="0.2">
      <c r="A27" s="65" t="s">
        <v>45</v>
      </c>
      <c r="B27" s="67" t="s">
        <v>46</v>
      </c>
      <c r="C27" s="67"/>
      <c r="D27" s="67"/>
      <c r="L27" s="157"/>
      <c r="M27" s="143"/>
    </row>
    <row r="28" spans="1:13" ht="22" customHeight="1" x14ac:dyDescent="0.2">
      <c r="A28" s="65" t="s">
        <v>47</v>
      </c>
      <c r="B28" s="67" t="s">
        <v>48</v>
      </c>
      <c r="C28" s="67"/>
      <c r="D28" s="67"/>
      <c r="L28" s="3"/>
      <c r="M28" s="4"/>
    </row>
    <row r="29" spans="1:13" ht="22" customHeight="1" x14ac:dyDescent="0.2">
      <c r="A29" s="65" t="s">
        <v>49</v>
      </c>
      <c r="B29" s="67" t="s">
        <v>50</v>
      </c>
      <c r="C29" s="67"/>
      <c r="D29" s="67"/>
      <c r="L29" s="31"/>
    </row>
    <row r="30" spans="1:13" ht="22" customHeight="1" x14ac:dyDescent="0.2">
      <c r="A30" s="65" t="s">
        <v>51</v>
      </c>
      <c r="B30" s="67" t="s">
        <v>52</v>
      </c>
      <c r="C30" s="67"/>
      <c r="D30" s="67"/>
      <c r="E30" s="16"/>
      <c r="L30" s="31"/>
    </row>
    <row r="31" spans="1:13" ht="22" customHeight="1" x14ac:dyDescent="0.2">
      <c r="A31" s="65" t="s">
        <v>53</v>
      </c>
      <c r="B31" s="67" t="s">
        <v>59</v>
      </c>
      <c r="C31" s="67"/>
      <c r="D31" s="67"/>
      <c r="E31" s="16"/>
      <c r="L31" s="31"/>
    </row>
    <row r="32" spans="1:13" ht="22" customHeight="1" x14ac:dyDescent="0.2">
      <c r="A32" s="65" t="s">
        <v>56</v>
      </c>
      <c r="B32" s="67" t="s">
        <v>60</v>
      </c>
      <c r="C32" s="67"/>
      <c r="D32" s="67"/>
      <c r="E32" s="16"/>
      <c r="L32" s="31"/>
    </row>
    <row r="33" spans="5:6" ht="22" customHeight="1" x14ac:dyDescent="0.2">
      <c r="E33" s="16"/>
    </row>
    <row r="34" spans="5:6" ht="22" customHeight="1" x14ac:dyDescent="0.2">
      <c r="E34" s="16"/>
    </row>
    <row r="35" spans="5:6" ht="22" customHeight="1" x14ac:dyDescent="0.2">
      <c r="E35" s="16"/>
    </row>
    <row r="36" spans="5:6" ht="22" customHeight="1" x14ac:dyDescent="0.2">
      <c r="E36" s="16"/>
    </row>
    <row r="37" spans="5:6" ht="20.149999999999999" customHeight="1" x14ac:dyDescent="0.2"/>
    <row r="38" spans="5:6" ht="20.149999999999999" customHeight="1" x14ac:dyDescent="0.2"/>
    <row r="39" spans="5:6" ht="20.149999999999999" customHeight="1" x14ac:dyDescent="0.2">
      <c r="E39" s="16"/>
    </row>
    <row r="40" spans="5:6" ht="20.149999999999999" customHeight="1" x14ac:dyDescent="0.2">
      <c r="E40" s="16"/>
    </row>
    <row r="41" spans="5:6" ht="20.149999999999999" customHeight="1" x14ac:dyDescent="0.2">
      <c r="E41" s="16"/>
    </row>
    <row r="42" spans="5:6" ht="20.149999999999999" customHeight="1" x14ac:dyDescent="0.2"/>
    <row r="43" spans="5:6" ht="20.149999999999999" customHeight="1" x14ac:dyDescent="0.2"/>
    <row r="44" spans="5:6" ht="20.149999999999999" customHeight="1" x14ac:dyDescent="0.2"/>
    <row r="45" spans="5:6" ht="20.149999999999999" customHeight="1" x14ac:dyDescent="0.2"/>
    <row r="46" spans="5:6" ht="20.149999999999999" customHeight="1" x14ac:dyDescent="0.2"/>
    <row r="47" spans="5:6" ht="20.149999999999999" customHeight="1" x14ac:dyDescent="0.2"/>
    <row r="48" spans="5:6" ht="20.149999999999999" customHeight="1" x14ac:dyDescent="0.2">
      <c r="E48" s="16"/>
      <c r="F48" s="53"/>
    </row>
    <row r="49" spans="5:6" ht="20.149999999999999" customHeight="1" x14ac:dyDescent="0.2">
      <c r="E49" s="16"/>
      <c r="F49" s="54"/>
    </row>
    <row r="50" spans="5:6" ht="20.149999999999999" customHeight="1" x14ac:dyDescent="0.2"/>
    <row r="51" spans="5:6" ht="20.149999999999999" customHeight="1" x14ac:dyDescent="0.2"/>
    <row r="52" spans="5:6" ht="20.149999999999999" customHeight="1" x14ac:dyDescent="0.2"/>
    <row r="53" spans="5:6" ht="20.149999999999999" customHeight="1" x14ac:dyDescent="0.2"/>
    <row r="54" spans="5:6" ht="20.149999999999999" customHeight="1" x14ac:dyDescent="0.2"/>
    <row r="55" spans="5:6" ht="20.149999999999999" customHeight="1" x14ac:dyDescent="0.2"/>
    <row r="56" spans="5:6" ht="20.149999999999999" customHeight="1" x14ac:dyDescent="0.2"/>
    <row r="57" spans="5:6" ht="20.149999999999999" customHeight="1" x14ac:dyDescent="0.2"/>
    <row r="58" spans="5:6" ht="20.149999999999999" customHeight="1" x14ac:dyDescent="0.2"/>
    <row r="59" spans="5:6" ht="20.149999999999999" customHeight="1" x14ac:dyDescent="0.2"/>
    <row r="60" spans="5:6" ht="20.149999999999999" customHeight="1" x14ac:dyDescent="0.2"/>
    <row r="61" spans="5:6" ht="20.149999999999999" customHeight="1" x14ac:dyDescent="0.2"/>
    <row r="62" spans="5:6" ht="20.149999999999999" customHeight="1" x14ac:dyDescent="0.2"/>
    <row r="63" spans="5:6" ht="20.149999999999999" customHeight="1" x14ac:dyDescent="0.2"/>
    <row r="64" spans="5:6"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sheetData>
  <mergeCells count="21">
    <mergeCell ref="A2:M2"/>
    <mergeCell ref="A4:A10"/>
    <mergeCell ref="B4:D5"/>
    <mergeCell ref="E4:L4"/>
    <mergeCell ref="F5:G5"/>
    <mergeCell ref="H5:I5"/>
    <mergeCell ref="J5:K5"/>
    <mergeCell ref="J7:K7"/>
    <mergeCell ref="J6:K6"/>
    <mergeCell ref="H7:I7"/>
    <mergeCell ref="H6:I6"/>
    <mergeCell ref="F7:G7"/>
    <mergeCell ref="F6:G6"/>
    <mergeCell ref="L5:L9"/>
    <mergeCell ref="E5:E9"/>
    <mergeCell ref="M4:M9"/>
    <mergeCell ref="L25:L27"/>
    <mergeCell ref="M25:M27"/>
    <mergeCell ref="B6:B9"/>
    <mergeCell ref="C6:C9"/>
    <mergeCell ref="D6:D9"/>
  </mergeCells>
  <phoneticPr fontId="1"/>
  <printOptions horizontalCentered="1"/>
  <pageMargins left="0.70866141732283472" right="0.70866141732283472" top="0.74803149606299213" bottom="0.74803149606299213" header="0.31496062992125984" footer="0.31496062992125984"/>
  <pageSetup paperSize="9" scale="73"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17"/>
  <sheetViews>
    <sheetView showZeros="0" view="pageBreakPreview" zoomScale="75" zoomScaleNormal="100" zoomScaleSheetLayoutView="75" workbookViewId="0">
      <selection activeCell="C1" sqref="C1"/>
    </sheetView>
  </sheetViews>
  <sheetFormatPr defaultRowHeight="13" x14ac:dyDescent="0.2"/>
  <cols>
    <col min="1" max="1" width="13.90625" customWidth="1"/>
    <col min="2" max="8" width="17.7265625" customWidth="1"/>
  </cols>
  <sheetData>
    <row r="1" spans="1:8" ht="15" customHeight="1" x14ac:dyDescent="0.2">
      <c r="A1" s="68" t="s">
        <v>93</v>
      </c>
      <c r="F1" s="63" t="s">
        <v>42</v>
      </c>
      <c r="G1" s="64"/>
      <c r="H1" s="64"/>
    </row>
    <row r="2" spans="1:8" ht="30" customHeight="1" x14ac:dyDescent="0.2">
      <c r="A2" s="160" t="s">
        <v>82</v>
      </c>
      <c r="B2" s="118"/>
      <c r="C2" s="118"/>
      <c r="D2" s="118"/>
      <c r="E2" s="118"/>
      <c r="F2" s="118"/>
      <c r="G2" s="118"/>
      <c r="H2" s="118"/>
    </row>
    <row r="3" spans="1:8" ht="15.75" customHeight="1" thickBot="1" x14ac:dyDescent="0.25">
      <c r="D3" s="2"/>
    </row>
    <row r="4" spans="1:8" ht="16" customHeight="1" x14ac:dyDescent="0.2">
      <c r="A4" s="126" t="s">
        <v>2</v>
      </c>
      <c r="B4" s="139" t="s">
        <v>0</v>
      </c>
      <c r="C4" s="140"/>
      <c r="D4" s="141"/>
      <c r="E4" s="139" t="s">
        <v>1</v>
      </c>
      <c r="F4" s="140"/>
      <c r="G4" s="141"/>
      <c r="H4" s="116" t="s">
        <v>22</v>
      </c>
    </row>
    <row r="5" spans="1:8" ht="16" customHeight="1" thickBot="1" x14ac:dyDescent="0.25">
      <c r="A5" s="127"/>
      <c r="B5" s="142"/>
      <c r="C5" s="143"/>
      <c r="D5" s="144"/>
      <c r="E5" s="142"/>
      <c r="F5" s="143"/>
      <c r="G5" s="144"/>
      <c r="H5" s="117"/>
    </row>
    <row r="6" spans="1:8" ht="16" customHeight="1" x14ac:dyDescent="0.2">
      <c r="A6" s="128"/>
      <c r="B6" s="120" t="s">
        <v>33</v>
      </c>
      <c r="C6" s="170" t="s">
        <v>74</v>
      </c>
      <c r="D6" s="146" t="s">
        <v>21</v>
      </c>
      <c r="E6" s="158" t="s">
        <v>19</v>
      </c>
      <c r="F6" s="122" t="s">
        <v>75</v>
      </c>
      <c r="G6" s="116" t="s">
        <v>26</v>
      </c>
      <c r="H6" s="117"/>
    </row>
    <row r="7" spans="1:8" ht="16" customHeight="1" x14ac:dyDescent="0.2">
      <c r="A7" s="128"/>
      <c r="B7" s="121"/>
      <c r="C7" s="171"/>
      <c r="D7" s="147"/>
      <c r="E7" s="159"/>
      <c r="F7" s="123"/>
      <c r="G7" s="117"/>
      <c r="H7" s="117"/>
    </row>
    <row r="8" spans="1:8" ht="16" customHeight="1" x14ac:dyDescent="0.2">
      <c r="A8" s="128"/>
      <c r="B8" s="121"/>
      <c r="C8" s="171"/>
      <c r="D8" s="147"/>
      <c r="E8" s="159"/>
      <c r="F8" s="123"/>
      <c r="G8" s="117"/>
      <c r="H8" s="117"/>
    </row>
    <row r="9" spans="1:8" ht="16" customHeight="1" x14ac:dyDescent="0.2">
      <c r="A9" s="128"/>
      <c r="B9" s="121"/>
      <c r="C9" s="171"/>
      <c r="D9" s="147"/>
      <c r="E9" s="159"/>
      <c r="F9" s="123"/>
      <c r="G9" s="117"/>
      <c r="H9" s="117"/>
    </row>
    <row r="10" spans="1:8" ht="16" customHeight="1" x14ac:dyDescent="0.2">
      <c r="A10" s="128"/>
      <c r="B10" s="6" t="s">
        <v>16</v>
      </c>
      <c r="C10" s="7" t="s">
        <v>17</v>
      </c>
      <c r="D10" s="33" t="s">
        <v>24</v>
      </c>
      <c r="E10" s="34" t="s">
        <v>25</v>
      </c>
      <c r="F10" s="12" t="s">
        <v>5</v>
      </c>
      <c r="G10" s="36" t="s">
        <v>32</v>
      </c>
      <c r="H10" s="35" t="s">
        <v>23</v>
      </c>
    </row>
    <row r="11" spans="1:8" ht="22.5" customHeight="1" x14ac:dyDescent="0.2">
      <c r="A11" s="26">
        <v>46113</v>
      </c>
      <c r="B11" s="1">
        <f>142+63</f>
        <v>205</v>
      </c>
      <c r="C11" s="28"/>
      <c r="D11" s="91">
        <v>0</v>
      </c>
      <c r="E11" s="5">
        <v>21962</v>
      </c>
      <c r="F11" s="29"/>
      <c r="G11" s="91">
        <v>0</v>
      </c>
      <c r="H11" s="93">
        <v>0</v>
      </c>
    </row>
    <row r="12" spans="1:8" ht="22.5" customHeight="1" x14ac:dyDescent="0.2">
      <c r="A12" s="26">
        <v>46143</v>
      </c>
      <c r="B12" s="1">
        <f>142+63</f>
        <v>205</v>
      </c>
      <c r="C12" s="28"/>
      <c r="D12" s="91">
        <v>0</v>
      </c>
      <c r="E12" s="5">
        <v>24549</v>
      </c>
      <c r="F12" s="29"/>
      <c r="G12" s="91">
        <v>0</v>
      </c>
      <c r="H12" s="93">
        <v>0</v>
      </c>
    </row>
    <row r="13" spans="1:8" ht="22.5" customHeight="1" x14ac:dyDescent="0.2">
      <c r="A13" s="26">
        <v>46174</v>
      </c>
      <c r="B13" s="1">
        <f t="shared" ref="B13:B21" si="0">142+63</f>
        <v>205</v>
      </c>
      <c r="C13" s="28"/>
      <c r="D13" s="91">
        <v>0</v>
      </c>
      <c r="E13" s="5">
        <v>20932</v>
      </c>
      <c r="F13" s="29"/>
      <c r="G13" s="91">
        <v>0</v>
      </c>
      <c r="H13" s="93">
        <v>0</v>
      </c>
    </row>
    <row r="14" spans="1:8" ht="22.5" customHeight="1" x14ac:dyDescent="0.2">
      <c r="A14" s="26">
        <v>46204</v>
      </c>
      <c r="B14" s="1">
        <f t="shared" si="0"/>
        <v>205</v>
      </c>
      <c r="C14" s="28"/>
      <c r="D14" s="91">
        <v>0</v>
      </c>
      <c r="E14" s="5">
        <v>23840</v>
      </c>
      <c r="F14" s="29"/>
      <c r="G14" s="91">
        <v>0</v>
      </c>
      <c r="H14" s="93">
        <v>0</v>
      </c>
    </row>
    <row r="15" spans="1:8" ht="22.5" customHeight="1" x14ac:dyDescent="0.2">
      <c r="A15" s="26">
        <v>46235</v>
      </c>
      <c r="B15" s="1">
        <f t="shared" si="0"/>
        <v>205</v>
      </c>
      <c r="C15" s="28"/>
      <c r="D15" s="91">
        <v>0</v>
      </c>
      <c r="E15" s="5">
        <v>24219</v>
      </c>
      <c r="F15" s="29"/>
      <c r="G15" s="91">
        <v>0</v>
      </c>
      <c r="H15" s="93">
        <v>0</v>
      </c>
    </row>
    <row r="16" spans="1:8" ht="22.5" customHeight="1" x14ac:dyDescent="0.2">
      <c r="A16" s="26">
        <v>46266</v>
      </c>
      <c r="B16" s="1">
        <f t="shared" si="0"/>
        <v>205</v>
      </c>
      <c r="C16" s="28"/>
      <c r="D16" s="91">
        <v>0</v>
      </c>
      <c r="E16" s="5">
        <v>23159</v>
      </c>
      <c r="F16" s="29"/>
      <c r="G16" s="91">
        <v>0</v>
      </c>
      <c r="H16" s="93">
        <v>0</v>
      </c>
    </row>
    <row r="17" spans="1:13" ht="22.5" customHeight="1" x14ac:dyDescent="0.2">
      <c r="A17" s="26">
        <v>46296</v>
      </c>
      <c r="B17" s="1">
        <f t="shared" si="0"/>
        <v>205</v>
      </c>
      <c r="C17" s="28"/>
      <c r="D17" s="91">
        <v>0</v>
      </c>
      <c r="E17" s="5">
        <v>21626</v>
      </c>
      <c r="F17" s="29"/>
      <c r="G17" s="91">
        <v>0</v>
      </c>
      <c r="H17" s="93">
        <v>0</v>
      </c>
    </row>
    <row r="18" spans="1:13" ht="22.5" customHeight="1" x14ac:dyDescent="0.2">
      <c r="A18" s="26">
        <v>46327</v>
      </c>
      <c r="B18" s="1">
        <f t="shared" si="0"/>
        <v>205</v>
      </c>
      <c r="C18" s="28"/>
      <c r="D18" s="91">
        <v>0</v>
      </c>
      <c r="E18" s="5">
        <v>23635</v>
      </c>
      <c r="F18" s="29"/>
      <c r="G18" s="91">
        <v>0</v>
      </c>
      <c r="H18" s="93">
        <v>0</v>
      </c>
    </row>
    <row r="19" spans="1:13" ht="22.5" customHeight="1" x14ac:dyDescent="0.2">
      <c r="A19" s="26">
        <v>46357</v>
      </c>
      <c r="B19" s="1">
        <f t="shared" si="0"/>
        <v>205</v>
      </c>
      <c r="C19" s="28"/>
      <c r="D19" s="91">
        <v>0</v>
      </c>
      <c r="E19" s="5">
        <v>20984</v>
      </c>
      <c r="F19" s="29"/>
      <c r="G19" s="91">
        <v>0</v>
      </c>
      <c r="H19" s="93">
        <v>0</v>
      </c>
    </row>
    <row r="20" spans="1:13" ht="22.5" customHeight="1" x14ac:dyDescent="0.2">
      <c r="A20" s="26">
        <v>46388</v>
      </c>
      <c r="B20" s="1">
        <f t="shared" si="0"/>
        <v>205</v>
      </c>
      <c r="C20" s="28"/>
      <c r="D20" s="91">
        <v>0</v>
      </c>
      <c r="E20" s="5">
        <v>21187</v>
      </c>
      <c r="F20" s="29"/>
      <c r="G20" s="91">
        <v>0</v>
      </c>
      <c r="H20" s="93">
        <v>0</v>
      </c>
    </row>
    <row r="21" spans="1:13" ht="22.5" customHeight="1" x14ac:dyDescent="0.2">
      <c r="A21" s="26">
        <v>46419</v>
      </c>
      <c r="B21" s="1">
        <f t="shared" si="0"/>
        <v>205</v>
      </c>
      <c r="C21" s="28"/>
      <c r="D21" s="92">
        <v>0</v>
      </c>
      <c r="E21" s="17">
        <v>19838</v>
      </c>
      <c r="F21" s="37"/>
      <c r="G21" s="92">
        <v>0</v>
      </c>
      <c r="H21" s="94">
        <v>0</v>
      </c>
    </row>
    <row r="22" spans="1:13" ht="22.5" customHeight="1" thickBot="1" x14ac:dyDescent="0.25">
      <c r="A22" s="26">
        <v>46447</v>
      </c>
      <c r="B22" s="1">
        <f>142+63</f>
        <v>205</v>
      </c>
      <c r="C22" s="28"/>
      <c r="D22" s="91">
        <v>0</v>
      </c>
      <c r="E22" s="5">
        <v>20065</v>
      </c>
      <c r="F22" s="29"/>
      <c r="G22" s="91">
        <v>0</v>
      </c>
      <c r="H22" s="95">
        <v>0</v>
      </c>
    </row>
    <row r="23" spans="1:13" ht="22.5" customHeight="1" thickTop="1" thickBot="1" x14ac:dyDescent="0.25">
      <c r="A23" s="27" t="s">
        <v>15</v>
      </c>
      <c r="B23" s="25"/>
      <c r="C23" s="24"/>
      <c r="D23" s="22"/>
      <c r="E23" s="19">
        <f>SUM(E11:E22)</f>
        <v>265996</v>
      </c>
      <c r="F23" s="23"/>
      <c r="G23" s="38"/>
      <c r="H23" s="96">
        <v>0</v>
      </c>
      <c r="M23" s="39"/>
    </row>
    <row r="24" spans="1:13" ht="15" customHeight="1" x14ac:dyDescent="0.2"/>
    <row r="25" spans="1:13" ht="22" customHeight="1" x14ac:dyDescent="0.2">
      <c r="A25" t="s">
        <v>43</v>
      </c>
      <c r="G25" s="31"/>
    </row>
    <row r="26" spans="1:13" ht="22" customHeight="1" x14ac:dyDescent="0.2">
      <c r="A26" s="65" t="s">
        <v>44</v>
      </c>
      <c r="B26" s="66"/>
      <c r="C26" s="67" t="s">
        <v>84</v>
      </c>
      <c r="D26" s="67"/>
      <c r="E26" s="16"/>
      <c r="G26" s="31"/>
    </row>
    <row r="27" spans="1:13" ht="22" customHeight="1" x14ac:dyDescent="0.2">
      <c r="A27" s="65" t="s">
        <v>45</v>
      </c>
      <c r="B27" s="67" t="s">
        <v>46</v>
      </c>
      <c r="C27" s="67"/>
      <c r="D27" s="67"/>
      <c r="G27" s="31"/>
    </row>
    <row r="28" spans="1:13" ht="22" customHeight="1" x14ac:dyDescent="0.2">
      <c r="A28" s="65" t="s">
        <v>47</v>
      </c>
      <c r="B28" s="67" t="s">
        <v>48</v>
      </c>
      <c r="C28" s="67"/>
      <c r="D28" s="67"/>
      <c r="G28" s="3"/>
      <c r="H28" s="4"/>
    </row>
    <row r="29" spans="1:13" ht="22" customHeight="1" x14ac:dyDescent="0.2">
      <c r="A29" s="65" t="s">
        <v>49</v>
      </c>
      <c r="B29" s="67" t="s">
        <v>50</v>
      </c>
      <c r="C29" s="67"/>
      <c r="D29" s="67"/>
      <c r="G29" s="31"/>
    </row>
    <row r="30" spans="1:13" ht="22" customHeight="1" x14ac:dyDescent="0.2">
      <c r="A30" s="65" t="s">
        <v>51</v>
      </c>
      <c r="B30" s="67" t="s">
        <v>52</v>
      </c>
      <c r="C30" s="67"/>
      <c r="D30" s="67"/>
      <c r="E30" s="16"/>
      <c r="G30" s="31"/>
    </row>
    <row r="31" spans="1:13" ht="22" customHeight="1" x14ac:dyDescent="0.2">
      <c r="A31" s="65" t="s">
        <v>53</v>
      </c>
      <c r="B31" s="67" t="s">
        <v>59</v>
      </c>
      <c r="C31" s="67"/>
      <c r="D31" s="67"/>
      <c r="E31" s="16"/>
      <c r="G31" s="31"/>
    </row>
    <row r="32" spans="1:13" ht="22" customHeight="1" x14ac:dyDescent="0.2">
      <c r="A32" s="65" t="s">
        <v>56</v>
      </c>
      <c r="B32" s="67" t="s">
        <v>60</v>
      </c>
      <c r="C32" s="67"/>
      <c r="D32" s="67"/>
      <c r="E32" s="16"/>
      <c r="G32" s="31"/>
    </row>
    <row r="33" spans="5:5" ht="22" customHeight="1" x14ac:dyDescent="0.2">
      <c r="E33" s="16"/>
    </row>
    <row r="34" spans="5:5" ht="23.15" customHeight="1" x14ac:dyDescent="0.2">
      <c r="E34" s="16"/>
    </row>
    <row r="35" spans="5:5" ht="20.149999999999999" customHeight="1" x14ac:dyDescent="0.2">
      <c r="E35" s="16"/>
    </row>
    <row r="36" spans="5:5" ht="20.149999999999999" customHeight="1" x14ac:dyDescent="0.2">
      <c r="E36" s="16"/>
    </row>
    <row r="37" spans="5:5" ht="20.149999999999999" customHeight="1" x14ac:dyDescent="0.2"/>
    <row r="38" spans="5:5" ht="20.149999999999999" customHeight="1" x14ac:dyDescent="0.2"/>
    <row r="39" spans="5:5" ht="20.149999999999999" customHeight="1" x14ac:dyDescent="0.2">
      <c r="E39" s="16"/>
    </row>
    <row r="40" spans="5:5" ht="20.149999999999999" customHeight="1" x14ac:dyDescent="0.2">
      <c r="E40" s="16"/>
    </row>
    <row r="41" spans="5:5" ht="20.149999999999999" customHeight="1" x14ac:dyDescent="0.2">
      <c r="E41" s="16"/>
    </row>
    <row r="42" spans="5:5" ht="20.149999999999999" customHeight="1" x14ac:dyDescent="0.2"/>
    <row r="43" spans="5:5" ht="20.149999999999999" customHeight="1" x14ac:dyDescent="0.2"/>
    <row r="44" spans="5:5" ht="20.149999999999999" customHeight="1" x14ac:dyDescent="0.2"/>
    <row r="45" spans="5:5" ht="20.149999999999999" customHeight="1" x14ac:dyDescent="0.2"/>
    <row r="46" spans="5:5" ht="20.149999999999999" customHeight="1" x14ac:dyDescent="0.2"/>
    <row r="47" spans="5:5" ht="20.149999999999999" customHeight="1" x14ac:dyDescent="0.2"/>
    <row r="48" spans="5:5" ht="20.149999999999999" customHeight="1" x14ac:dyDescent="0.2">
      <c r="E48" s="16"/>
    </row>
    <row r="49" spans="5:6" ht="20.149999999999999" customHeight="1" x14ac:dyDescent="0.2">
      <c r="E49" s="16"/>
      <c r="F49" s="54"/>
    </row>
    <row r="50" spans="5:6" ht="20.149999999999999" customHeight="1" x14ac:dyDescent="0.2"/>
    <row r="51" spans="5:6" ht="20.149999999999999" customHeight="1" x14ac:dyDescent="0.2"/>
    <row r="52" spans="5:6" ht="20.149999999999999" customHeight="1" x14ac:dyDescent="0.2"/>
    <row r="53" spans="5:6" ht="20.149999999999999" customHeight="1" x14ac:dyDescent="0.2"/>
    <row r="54" spans="5:6" ht="20.149999999999999" customHeight="1" x14ac:dyDescent="0.2"/>
    <row r="55" spans="5:6" ht="20.149999999999999" customHeight="1" x14ac:dyDescent="0.2"/>
    <row r="56" spans="5:6" ht="20.149999999999999" customHeight="1" x14ac:dyDescent="0.2"/>
    <row r="57" spans="5:6" ht="20.149999999999999" customHeight="1" x14ac:dyDescent="0.2"/>
    <row r="58" spans="5:6" ht="20.149999999999999" customHeight="1" x14ac:dyDescent="0.2"/>
    <row r="59" spans="5:6" ht="20.149999999999999" customHeight="1" x14ac:dyDescent="0.2"/>
    <row r="60" spans="5:6" ht="20.149999999999999" customHeight="1" x14ac:dyDescent="0.2"/>
    <row r="61" spans="5:6" ht="20.149999999999999" customHeight="1" x14ac:dyDescent="0.2"/>
    <row r="62" spans="5:6" ht="20.149999999999999" customHeight="1" x14ac:dyDescent="0.2"/>
    <row r="63" spans="5:6" ht="20.149999999999999" customHeight="1" x14ac:dyDescent="0.2"/>
    <row r="64" spans="5:6"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sheetData>
  <mergeCells count="11">
    <mergeCell ref="H4:H9"/>
    <mergeCell ref="B6:B9"/>
    <mergeCell ref="C6:C9"/>
    <mergeCell ref="A2:H2"/>
    <mergeCell ref="A4:A10"/>
    <mergeCell ref="B4:D5"/>
    <mergeCell ref="G6:G9"/>
    <mergeCell ref="D6:D9"/>
    <mergeCell ref="E4:G5"/>
    <mergeCell ref="E6:E9"/>
    <mergeCell ref="F6:F9"/>
  </mergeCells>
  <phoneticPr fontId="1"/>
  <printOptions horizontalCentered="1"/>
  <pageMargins left="0.70866141732283472" right="0.70866141732283472" top="0.74803149606299213" bottom="0.74803149606299213" header="0.31496062992125984" footer="0.31496062992125984"/>
  <pageSetup paperSize="9" scale="79"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総括・従量電灯Ｂ(15A)</vt:lpstr>
      <vt:lpstr>従量電灯Ｂ(30A)</vt:lpstr>
      <vt:lpstr>従量電灯Ｂ(40A)</vt:lpstr>
      <vt:lpstr>従量電灯Ｂ(50A)</vt:lpstr>
      <vt:lpstr>従量電灯Ｂ(60A)</vt:lpstr>
      <vt:lpstr>スタンダードX（6kW）</vt:lpstr>
      <vt:lpstr>従量電灯Ｃ</vt:lpstr>
      <vt:lpstr>低圧電力</vt:lpstr>
      <vt:lpstr>'スタンダードX（6kW）'!Print_Area</vt:lpstr>
      <vt:lpstr>'従量電灯Ｂ(30A)'!Print_Area</vt:lpstr>
      <vt:lpstr>'従量電灯Ｂ(40A)'!Print_Area</vt:lpstr>
      <vt:lpstr>'従量電灯Ｂ(50A)'!Print_Area</vt:lpstr>
      <vt:lpstr>'従量電灯Ｂ(60A)'!Print_Area</vt:lpstr>
      <vt:lpstr>従量電灯Ｃ!Print_Area</vt:lpstr>
      <vt:lpstr>'総括・従量電灯Ｂ(15A)'!Print_Area</vt:lpstr>
      <vt:lpstr>低圧電力!Print_Area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2026-01-06T12:45:10Z</dcterms:modified>
</cp:coreProperties>
</file>