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DDE62D13-2D16-4C8A-B5F7-889D67C59B15}" xr6:coauthVersionLast="47" xr6:coauthVersionMax="47" xr10:uidLastSave="{00000000-0000-0000-0000-000000000000}"/>
  <bookViews>
    <workbookView xWindow="140" yWindow="0" windowWidth="17970" windowHeight="10170" xr2:uid="{00000000-000D-0000-FFFF-FFFF00000000}"/>
  </bookViews>
  <sheets>
    <sheet name="Sheet1" sheetId="1" r:id="rId1"/>
  </sheets>
  <definedNames>
    <definedName name="_xlnm.Print_Area" localSheetId="0">Sheet1!$A$1:$S$37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28" i="1"/>
  <c r="S24" i="1" l="1"/>
  <c r="S25" i="1"/>
  <c r="S26" i="1"/>
  <c r="S27" i="1"/>
  <c r="S18" i="1"/>
  <c r="S19" i="1"/>
  <c r="S20" i="1"/>
  <c r="S21" i="1"/>
  <c r="S23" i="1" l="1"/>
  <c r="S22" i="1"/>
  <c r="S16" i="1" l="1"/>
  <c r="S17" i="1"/>
  <c r="S15" i="1"/>
  <c r="S30" i="1" l="1"/>
  <c r="S34" i="1" s="1"/>
</calcChain>
</file>

<file path=xl/sharedStrings.xml><?xml version="1.0" encoding="utf-8"?>
<sst xmlns="http://schemas.openxmlformats.org/spreadsheetml/2006/main" count="49" uniqueCount="39">
  <si>
    <t>基本料金</t>
    <rPh sb="0" eb="2">
      <t>キホン</t>
    </rPh>
    <rPh sb="2" eb="4">
      <t>リョウキン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</si>
  <si>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</si>
  <si>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計算書</t>
    <rPh sb="0" eb="3">
      <t>ケイサンショ</t>
    </rPh>
    <phoneticPr fontId="1"/>
  </si>
  <si>
    <t>公園名</t>
    <rPh sb="0" eb="2">
      <t>コウエン</t>
    </rPh>
    <rPh sb="2" eb="3">
      <t>メイ</t>
    </rPh>
    <phoneticPr fontId="1"/>
  </si>
  <si>
    <t>川越公園</t>
    <rPh sb="0" eb="2">
      <t>カワゴエ</t>
    </rPh>
    <rPh sb="2" eb="4">
      <t>コウエン</t>
    </rPh>
    <phoneticPr fontId="1"/>
  </si>
  <si>
    <t>さいたま水族館</t>
    <rPh sb="4" eb="7">
      <t>スイゾクカン</t>
    </rPh>
    <phoneticPr fontId="1"/>
  </si>
  <si>
    <t>上尾運動公園</t>
    <rPh sb="0" eb="2">
      <t>アゲオ</t>
    </rPh>
    <rPh sb="2" eb="4">
      <t>ウンドウ</t>
    </rPh>
    <rPh sb="4" eb="6">
      <t>コウエン</t>
    </rPh>
    <phoneticPr fontId="1"/>
  </si>
  <si>
    <t>こども動物自然公園</t>
    <rPh sb="3" eb="5">
      <t>ドウブツ</t>
    </rPh>
    <rPh sb="5" eb="7">
      <t>シゼン</t>
    </rPh>
    <rPh sb="7" eb="9">
      <t>コウエン</t>
    </rPh>
    <phoneticPr fontId="1"/>
  </si>
  <si>
    <t>羽生水郷公園</t>
    <rPh sb="0" eb="2">
      <t>ハニュウ</t>
    </rPh>
    <rPh sb="2" eb="4">
      <t>スイゴウ</t>
    </rPh>
    <rPh sb="4" eb="6">
      <t>コウエン</t>
    </rPh>
    <phoneticPr fontId="1"/>
  </si>
  <si>
    <t>智光山公園</t>
    <rPh sb="0" eb="3">
      <t>チコウザン</t>
    </rPh>
    <rPh sb="3" eb="5">
      <t>コウエン</t>
    </rPh>
    <phoneticPr fontId="1"/>
  </si>
  <si>
    <t>狭山市都市緑化植物園</t>
    <rPh sb="0" eb="2">
      <t>サヤマ</t>
    </rPh>
    <rPh sb="2" eb="3">
      <t>シ</t>
    </rPh>
    <rPh sb="3" eb="5">
      <t>トシ</t>
    </rPh>
    <rPh sb="5" eb="7">
      <t>リョッカ</t>
    </rPh>
    <rPh sb="7" eb="10">
      <t>ショクブツエン</t>
    </rPh>
    <phoneticPr fontId="1"/>
  </si>
  <si>
    <t>県民健康福祉村</t>
    <rPh sb="0" eb="2">
      <t>ケンミン</t>
    </rPh>
    <rPh sb="2" eb="4">
      <t>ケンコウ</t>
    </rPh>
    <rPh sb="4" eb="6">
      <t>フクシ</t>
    </rPh>
    <rPh sb="6" eb="7">
      <t>ムラ</t>
    </rPh>
    <phoneticPr fontId="1"/>
  </si>
  <si>
    <t>所沢航空記念公園</t>
    <rPh sb="0" eb="2">
      <t>トコロザワ</t>
    </rPh>
    <rPh sb="2" eb="4">
      <t>コウクウ</t>
    </rPh>
    <rPh sb="4" eb="6">
      <t>キネン</t>
    </rPh>
    <rPh sb="6" eb="8">
      <t>コウエン</t>
    </rPh>
    <phoneticPr fontId="1"/>
  </si>
  <si>
    <t>大宮第二公園</t>
    <rPh sb="0" eb="2">
      <t>オオミヤ</t>
    </rPh>
    <rPh sb="2" eb="4">
      <t>ダイニ</t>
    </rPh>
    <rPh sb="4" eb="6">
      <t>コウエン</t>
    </rPh>
    <phoneticPr fontId="1"/>
  </si>
  <si>
    <t>埼玉県公園緑地協会本部</t>
    <rPh sb="0" eb="3">
      <t>サイタマケン</t>
    </rPh>
    <rPh sb="3" eb="5">
      <t>コウエン</t>
    </rPh>
    <rPh sb="5" eb="7">
      <t>リョクチ</t>
    </rPh>
    <rPh sb="7" eb="9">
      <t>キョウカイ</t>
    </rPh>
    <rPh sb="9" eb="11">
      <t>ホンブ</t>
    </rPh>
    <phoneticPr fontId="1"/>
  </si>
  <si>
    <t>契約
電力
(kW)
A</t>
    <rPh sb="0" eb="2">
      <t>ケイヤク</t>
    </rPh>
    <rPh sb="3" eb="5">
      <t>デンリョク</t>
    </rPh>
    <phoneticPr fontId="1"/>
  </si>
  <si>
    <t>税込
単価
(円)
B</t>
    <rPh sb="0" eb="2">
      <t>ゼイコミ</t>
    </rPh>
    <rPh sb="3" eb="5">
      <t>タンカ</t>
    </rPh>
    <rPh sb="7" eb="8">
      <t>エン</t>
    </rPh>
    <phoneticPr fontId="1"/>
  </si>
  <si>
    <t>力率
割引
C</t>
    <rPh sb="0" eb="1">
      <t>リキ</t>
    </rPh>
    <rPh sb="1" eb="2">
      <t>リツ</t>
    </rPh>
    <rPh sb="3" eb="5">
      <t>ワリビキ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</si>
  <si>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</si>
  <si>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</si>
  <si>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夏季ピーク</t>
    <rPh sb="0" eb="2">
      <t>カキ</t>
    </rPh>
    <phoneticPr fontId="1"/>
  </si>
  <si>
    <t>夏季昼間</t>
    <rPh sb="0" eb="2">
      <t>カキ</t>
    </rPh>
    <rPh sb="2" eb="4">
      <t>チュウカン</t>
    </rPh>
    <phoneticPr fontId="1"/>
  </si>
  <si>
    <t>その他季昼間</t>
    <rPh sb="2" eb="3">
      <t>タ</t>
    </rPh>
    <rPh sb="3" eb="4">
      <t>キ</t>
    </rPh>
    <rPh sb="4" eb="6">
      <t>チュウカン</t>
    </rPh>
    <phoneticPr fontId="1"/>
  </si>
  <si>
    <t>夜間</t>
    <rPh sb="0" eb="2">
      <t>ヤカン</t>
    </rPh>
    <phoneticPr fontId="1"/>
  </si>
  <si>
    <t>税込
単価
(円)</t>
    <rPh sb="0" eb="2">
      <t>ゼイコミ</t>
    </rPh>
    <rPh sb="3" eb="5">
      <t>タンカ</t>
    </rPh>
    <rPh sb="7" eb="8">
      <t>エン</t>
    </rPh>
    <phoneticPr fontId="1"/>
  </si>
  <si>
    <t>年間基本
料金計
(円)
D=A×B×C×12</t>
    <rPh sb="0" eb="2">
      <t>ネンカン</t>
    </rPh>
    <rPh sb="2" eb="4">
      <t>キホン</t>
    </rPh>
    <rPh sb="5" eb="7">
      <t>リョウキン</t>
    </rPh>
    <rPh sb="7" eb="8">
      <t>ケイ</t>
    </rPh>
    <rPh sb="10" eb="11">
      <t>エン</t>
    </rPh>
    <phoneticPr fontId="1"/>
  </si>
  <si>
    <t>年間使用
電力量
(kWh)</t>
    <rPh sb="0" eb="2">
      <t>ネンカン</t>
    </rPh>
    <rPh sb="2" eb="4">
      <t>シヨウ</t>
    </rPh>
    <rPh sb="5" eb="7">
      <t>デンリョク</t>
    </rPh>
    <rPh sb="7" eb="8">
      <t>リョウ</t>
    </rPh>
    <phoneticPr fontId="1"/>
  </si>
  <si>
    <t>年間電力量料金計
(円)
K</t>
    <rPh sb="0" eb="2">
      <t>ネンカン</t>
    </rPh>
    <rPh sb="2" eb="4">
      <t>デンリョク</t>
    </rPh>
    <rPh sb="4" eb="5">
      <t>リョウ</t>
    </rPh>
    <rPh sb="5" eb="7">
      <t>リョウキン</t>
    </rPh>
    <rPh sb="7" eb="8">
      <t>ケイ</t>
    </rPh>
    <rPh sb="10" eb="11">
      <t>エン</t>
    </rPh>
    <phoneticPr fontId="1"/>
  </si>
  <si>
    <t>合計金額
(円)
M＝ΣL</t>
    <rPh sb="0" eb="2">
      <t>ゴウケイ</t>
    </rPh>
    <rPh sb="2" eb="4">
      <t>キンガク</t>
    </rPh>
    <rPh sb="6" eb="7">
      <t>エン</t>
    </rPh>
    <phoneticPr fontId="1"/>
  </si>
  <si>
    <t>入札者名：</t>
    <rPh sb="0" eb="3">
      <t>ニュウサツシャ</t>
    </rPh>
    <rPh sb="3" eb="4">
      <t>メイ</t>
    </rPh>
    <phoneticPr fontId="1"/>
  </si>
  <si>
    <t>しらこばと公園</t>
  </si>
  <si>
    <t>加須はなさき公園</t>
    <phoneticPr fontId="1"/>
  </si>
  <si>
    <t>所沢航空記念公園２</t>
    <rPh sb="0" eb="2">
      <t>トコロザワ</t>
    </rPh>
    <rPh sb="2" eb="4">
      <t>コウクウ</t>
    </rPh>
    <rPh sb="4" eb="6">
      <t>キネン</t>
    </rPh>
    <rPh sb="6" eb="8">
      <t>コウエン</t>
    </rPh>
    <phoneticPr fontId="1"/>
  </si>
  <si>
    <t>久喜菖蒲公園</t>
    <rPh sb="0" eb="6">
      <t>クキショウブコウエン</t>
    </rPh>
    <phoneticPr fontId="1"/>
  </si>
  <si>
    <t>入札金額
(円)
N=M×100/110</t>
    <rPh sb="0" eb="2">
      <t>ニュウサツ</t>
    </rPh>
    <rPh sb="2" eb="4">
      <t>キンガク</t>
    </rPh>
    <rPh sb="6" eb="7">
      <t>エン</t>
    </rPh>
    <phoneticPr fontId="1"/>
  </si>
  <si>
    <t>料金
(円)
L=D+K
【小数点以下切捨て】</t>
    <rPh sb="0" eb="2">
      <t>リョウキン</t>
    </rPh>
    <rPh sb="4" eb="5">
      <t>エン</t>
    </rPh>
    <rPh sb="14" eb="16">
      <t>ショウスウ</t>
    </rPh>
    <rPh sb="16" eb="17">
      <t>テン</t>
    </rPh>
    <rPh sb="17" eb="19">
      <t>イカ</t>
    </rPh>
    <rPh sb="19" eb="21">
      <t>キリス</t>
    </rPh>
    <phoneticPr fontId="1"/>
  </si>
  <si>
    <t>※　力率は１００％として計算する。</t>
    <phoneticPr fontId="1"/>
  </si>
  <si>
    <t>熊谷スポーツ文化公園</t>
    <rPh sb="0" eb="2">
      <t>クマガヤ</t>
    </rPh>
    <rPh sb="6" eb="10">
      <t>ブンカコウエン</t>
    </rPh>
    <phoneticPr fontId="1"/>
  </si>
  <si>
    <t>様式第１８号</t>
    <rPh sb="0" eb="2">
      <t>ヨウシキ</t>
    </rPh>
    <rPh sb="2" eb="3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</si>
</sst>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#,##0_);[Red]\(#,##0\)"/>
    <numFmt numFmtId="179" formatCode="#,##0.00_);[Red]\(#,##0.0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55" fontId="0" fillId="0" borderId="5" xfId="0" applyNumberFormat="1" applyBorder="1" applyAlignment="1">
      <alignment horizontal="center" vertical="center" wrapText="1" shrinkToFit="1"/>
    </xf>
    <xf numFmtId="55" fontId="0" fillId="0" borderId="25" xfId="0" applyNumberFormat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0" fillId="0" borderId="19" xfId="0" applyBorder="1">
      <alignment vertical="center"/>
    </xf>
    <xf numFmtId="55" fontId="3" fillId="0" borderId="13" xfId="0" applyNumberFormat="1" applyFont="1" applyBorder="1" applyAlignment="1">
      <alignment horizontal="center" vertical="center" wrapText="1" shrinkToFit="1"/>
    </xf>
    <xf numFmtId="177" fontId="0" fillId="0" borderId="6" xfId="0" applyNumberFormat="1" applyBorder="1" applyAlignment="1">
      <alignment vertical="center" shrinkToFit="1"/>
    </xf>
    <xf numFmtId="177" fontId="0" fillId="0" borderId="26" xfId="0" applyNumberFormat="1" applyBorder="1" applyAlignment="1">
      <alignment vertical="center" shrinkToFit="1"/>
    </xf>
    <xf numFmtId="177" fontId="0" fillId="0" borderId="8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2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7" fontId="0" fillId="0" borderId="18" xfId="0" applyNumberFormat="1" applyBorder="1" applyAlignment="1">
      <alignment vertical="center" shrinkToFit="1"/>
    </xf>
    <xf numFmtId="177" fontId="0" fillId="0" borderId="28" xfId="0" applyNumberFormat="1" applyBorder="1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0" fillId="0" borderId="44" xfId="0" applyBorder="1">
      <alignment vertical="center"/>
    </xf>
    <xf numFmtId="55" fontId="0" fillId="0" borderId="19" xfId="0" applyNumberFormat="1" applyBorder="1">
      <alignment vertical="center"/>
    </xf>
    <xf numFmtId="55" fontId="0" fillId="0" borderId="0" xfId="0" applyNumberFormat="1">
      <alignment vertical="center"/>
    </xf>
    <xf numFmtId="176" fontId="0" fillId="3" borderId="1" xfId="0" applyNumberFormat="1" applyFill="1" applyBorder="1" applyAlignment="1">
      <alignment vertical="center" shrinkToFit="1"/>
    </xf>
    <xf numFmtId="176" fontId="0" fillId="3" borderId="27" xfId="0" applyNumberFormat="1" applyFill="1" applyBorder="1" applyAlignment="1">
      <alignment vertical="center" shrinkToFit="1"/>
    </xf>
    <xf numFmtId="176" fontId="0" fillId="3" borderId="9" xfId="0" applyNumberFormat="1" applyFill="1" applyBorder="1" applyAlignment="1">
      <alignment vertical="center" shrinkToFit="1"/>
    </xf>
    <xf numFmtId="177" fontId="0" fillId="0" borderId="0" xfId="0" applyNumberFormat="1">
      <alignment vertical="center"/>
    </xf>
    <xf numFmtId="177" fontId="4" fillId="2" borderId="6" xfId="0" applyNumberFormat="1" applyFont="1" applyFill="1" applyBorder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horizontal="right" vertical="center" shrinkToFit="1"/>
    </xf>
    <xf numFmtId="179" fontId="4" fillId="3" borderId="30" xfId="0" applyNumberFormat="1" applyFont="1" applyFill="1" applyBorder="1" applyAlignment="1">
      <alignment horizontal="right" vertical="center" shrinkToFit="1"/>
    </xf>
    <xf numFmtId="178" fontId="4" fillId="0" borderId="30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6" fontId="4" fillId="3" borderId="1" xfId="0" applyNumberFormat="1" applyFont="1" applyFill="1" applyBorder="1" applyAlignment="1">
      <alignment horizontal="right" vertical="center" shrinkToFit="1"/>
    </xf>
    <xf numFmtId="177" fontId="4" fillId="0" borderId="30" xfId="0" applyNumberFormat="1" applyFont="1" applyBorder="1" applyAlignment="1">
      <alignment horizontal="right" vertical="center" shrinkToFit="1"/>
    </xf>
    <xf numFmtId="176" fontId="4" fillId="3" borderId="30" xfId="0" applyNumberFormat="1" applyFont="1" applyFill="1" applyBorder="1" applyAlignment="1">
      <alignment horizontal="right" vertical="center" shrinkToFit="1"/>
    </xf>
    <xf numFmtId="178" fontId="4" fillId="2" borderId="1" xfId="0" applyNumberFormat="1" applyFont="1" applyFill="1" applyBorder="1" applyAlignment="1">
      <alignment horizontal="right" vertical="center" shrinkToFit="1"/>
    </xf>
    <xf numFmtId="179" fontId="4" fillId="2" borderId="1" xfId="0" applyNumberFormat="1" applyFont="1" applyFill="1" applyBorder="1" applyAlignment="1">
      <alignment horizontal="right" vertical="center" shrinkToFit="1"/>
    </xf>
    <xf numFmtId="177" fontId="4" fillId="2" borderId="30" xfId="0" applyNumberFormat="1" applyFont="1" applyFill="1" applyBorder="1" applyAlignment="1">
      <alignment horizontal="right" vertical="center" shrinkToFit="1"/>
    </xf>
    <xf numFmtId="176" fontId="4" fillId="2" borderId="30" xfId="0" applyNumberFormat="1" applyFont="1" applyFill="1" applyBorder="1" applyAlignment="1">
      <alignment horizontal="right" vertical="center" shrinkToFit="1"/>
    </xf>
    <xf numFmtId="177" fontId="4" fillId="0" borderId="26" xfId="0" applyNumberFormat="1" applyFont="1" applyBorder="1" applyAlignment="1">
      <alignment horizontal="right" vertical="center" shrinkToFit="1"/>
    </xf>
    <xf numFmtId="176" fontId="4" fillId="3" borderId="27" xfId="0" applyNumberFormat="1" applyFont="1" applyFill="1" applyBorder="1" applyAlignment="1">
      <alignment horizontal="right" vertical="center" shrinkToFit="1"/>
    </xf>
    <xf numFmtId="177" fontId="4" fillId="0" borderId="31" xfId="0" applyNumberFormat="1" applyFont="1" applyBorder="1" applyAlignment="1">
      <alignment horizontal="right" vertical="center" shrinkToFit="1"/>
    </xf>
    <xf numFmtId="176" fontId="4" fillId="3" borderId="31" xfId="0" applyNumberFormat="1" applyFont="1" applyFill="1" applyBorder="1" applyAlignment="1">
      <alignment horizontal="right" vertical="center" shrinkToFit="1"/>
    </xf>
    <xf numFmtId="178" fontId="4" fillId="2" borderId="27" xfId="0" applyNumberFormat="1" applyFont="1" applyFill="1" applyBorder="1" applyAlignment="1">
      <alignment horizontal="right" vertical="center" shrinkToFit="1"/>
    </xf>
    <xf numFmtId="179" fontId="4" fillId="2" borderId="27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6" fontId="4" fillId="3" borderId="9" xfId="0" applyNumberFormat="1" applyFont="1" applyFill="1" applyBorder="1" applyAlignment="1">
      <alignment horizontal="right" vertical="center" shrinkToFit="1"/>
    </xf>
    <xf numFmtId="177" fontId="4" fillId="0" borderId="32" xfId="0" applyNumberFormat="1" applyFont="1" applyBorder="1" applyAlignment="1">
      <alignment horizontal="right" vertical="center" shrinkToFit="1"/>
    </xf>
    <xf numFmtId="176" fontId="4" fillId="3" borderId="32" xfId="0" applyNumberFormat="1" applyFont="1" applyFill="1" applyBorder="1" applyAlignment="1">
      <alignment horizontal="right" vertical="center" shrinkToFit="1"/>
    </xf>
    <xf numFmtId="178" fontId="4" fillId="2" borderId="9" xfId="0" applyNumberFormat="1" applyFont="1" applyFill="1" applyBorder="1" applyAlignment="1">
      <alignment horizontal="right" vertical="center" shrinkToFit="1"/>
    </xf>
    <xf numFmtId="179" fontId="4" fillId="2" borderId="9" xfId="0" applyNumberFormat="1" applyFont="1" applyFill="1" applyBorder="1" applyAlignment="1">
      <alignment horizontal="right" vertical="center" shrinkToFit="1"/>
    </xf>
    <xf numFmtId="177" fontId="0" fillId="0" borderId="22" xfId="0" applyNumberFormat="1" applyBorder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2"/>
  <sheetViews>
    <sheetView showZeros="0" tabSelected="1" view="pageBreakPreview" zoomScale="75" zoomScaleNormal="60" zoomScaleSheetLayoutView="7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" sqref="B1"/>
    </sheetView>
  </sheetViews>
  <sheetFormatPr defaultRowHeight="13" x14ac:dyDescent="0.2"/>
  <cols>
    <col min="1" max="1" width="11.36328125" bestFit="1" customWidth="1"/>
    <col min="2" max="18" width="7.6328125" customWidth="1"/>
    <col min="19" max="19" width="12.6328125" customWidth="1"/>
    <col min="20" max="20" width="10.6328125" bestFit="1" customWidth="1"/>
    <col min="21" max="21" width="11" bestFit="1" customWidth="1"/>
  </cols>
  <sheetData>
    <row r="1" spans="1:21" ht="15" customHeight="1" x14ac:dyDescent="0.2">
      <c r="A1" t="s">
        <v>38</v>
      </c>
      <c r="O1" s="56" t="s">
        <v>29</v>
      </c>
      <c r="P1" s="56"/>
      <c r="Q1" s="56"/>
      <c r="R1" s="56"/>
      <c r="S1" s="56"/>
    </row>
    <row r="2" spans="1:21" ht="24" customHeight="1" thickBot="1" x14ac:dyDescent="0.25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1" ht="15" customHeight="1" x14ac:dyDescent="0.2">
      <c r="A3" s="60" t="s">
        <v>3</v>
      </c>
      <c r="B3" s="57" t="s">
        <v>0</v>
      </c>
      <c r="C3" s="58"/>
      <c r="D3" s="58"/>
      <c r="E3" s="59"/>
      <c r="F3" s="57" t="s">
        <v>1</v>
      </c>
      <c r="G3" s="58"/>
      <c r="H3" s="97"/>
      <c r="I3" s="97"/>
      <c r="J3" s="97"/>
      <c r="K3" s="97"/>
      <c r="L3" s="97"/>
      <c r="M3" s="97"/>
      <c r="N3" s="97"/>
      <c r="O3" s="97"/>
      <c r="P3" s="97"/>
      <c r="Q3" s="97"/>
      <c r="R3" s="59"/>
      <c r="S3" s="88" t="s">
        <v>35</v>
      </c>
    </row>
    <row r="4" spans="1:21" ht="15" customHeight="1" x14ac:dyDescent="0.2">
      <c r="A4" s="61"/>
      <c r="B4" s="62" t="s">
        <v>15</v>
      </c>
      <c r="C4" s="64" t="s">
        <v>16</v>
      </c>
      <c r="D4" s="64" t="s">
        <v>17</v>
      </c>
      <c r="E4" s="66" t="s">
        <v>25</v>
      </c>
      <c r="F4" s="74" t="s">
        <v>18</v>
      </c>
      <c r="G4" s="75"/>
      <c r="H4" s="76" t="s">
        <v>19</v>
      </c>
      <c r="I4" s="75"/>
      <c r="J4" s="76" t="s">
        <v>20</v>
      </c>
      <c r="K4" s="75"/>
      <c r="L4" s="76" t="s">
        <v>21</v>
      </c>
      <c r="M4" s="75"/>
      <c r="N4" s="76" t="s">
        <v>22</v>
      </c>
      <c r="O4" s="75"/>
      <c r="P4" s="76" t="s">
        <v>23</v>
      </c>
      <c r="Q4" s="75"/>
      <c r="R4" s="66" t="s">
        <v>27</v>
      </c>
      <c r="S4" s="95"/>
    </row>
    <row r="5" spans="1:21" ht="12.75" customHeight="1" x14ac:dyDescent="0.2">
      <c r="A5" s="61"/>
      <c r="B5" s="62"/>
      <c r="C5" s="64"/>
      <c r="D5" s="64"/>
      <c r="E5" s="66"/>
      <c r="F5" s="68" t="s">
        <v>26</v>
      </c>
      <c r="G5" s="71" t="s">
        <v>24</v>
      </c>
      <c r="H5" s="64" t="s">
        <v>26</v>
      </c>
      <c r="I5" s="64" t="s">
        <v>24</v>
      </c>
      <c r="J5" s="64" t="s">
        <v>26</v>
      </c>
      <c r="K5" s="64" t="s">
        <v>24</v>
      </c>
      <c r="L5" s="64" t="s">
        <v>26</v>
      </c>
      <c r="M5" s="64" t="s">
        <v>24</v>
      </c>
      <c r="N5" s="64" t="s">
        <v>26</v>
      </c>
      <c r="O5" s="64" t="s">
        <v>24</v>
      </c>
      <c r="P5" s="64" t="s">
        <v>26</v>
      </c>
      <c r="Q5" s="64" t="s">
        <v>24</v>
      </c>
      <c r="R5" s="66"/>
      <c r="S5" s="95"/>
    </row>
    <row r="6" spans="1:21" ht="12.75" customHeight="1" x14ac:dyDescent="0.2">
      <c r="A6" s="61"/>
      <c r="B6" s="62"/>
      <c r="C6" s="64"/>
      <c r="D6" s="64"/>
      <c r="E6" s="66"/>
      <c r="F6" s="69"/>
      <c r="G6" s="72"/>
      <c r="H6" s="64"/>
      <c r="I6" s="64"/>
      <c r="J6" s="64"/>
      <c r="K6" s="64"/>
      <c r="L6" s="64"/>
      <c r="M6" s="64"/>
      <c r="N6" s="64"/>
      <c r="O6" s="64"/>
      <c r="P6" s="64"/>
      <c r="Q6" s="64"/>
      <c r="R6" s="66"/>
      <c r="S6" s="95"/>
    </row>
    <row r="7" spans="1:21" ht="12.75" customHeight="1" x14ac:dyDescent="0.2">
      <c r="A7" s="61"/>
      <c r="B7" s="62"/>
      <c r="C7" s="64"/>
      <c r="D7" s="64"/>
      <c r="E7" s="66"/>
      <c r="F7" s="69"/>
      <c r="G7" s="72"/>
      <c r="H7" s="64"/>
      <c r="I7" s="64"/>
      <c r="J7" s="64"/>
      <c r="K7" s="64"/>
      <c r="L7" s="64"/>
      <c r="M7" s="64"/>
      <c r="N7" s="64"/>
      <c r="O7" s="64"/>
      <c r="P7" s="64"/>
      <c r="Q7" s="64"/>
      <c r="R7" s="66"/>
      <c r="S7" s="95"/>
    </row>
    <row r="8" spans="1:21" ht="12.75" customHeight="1" x14ac:dyDescent="0.2">
      <c r="A8" s="61"/>
      <c r="B8" s="62"/>
      <c r="C8" s="64"/>
      <c r="D8" s="64"/>
      <c r="E8" s="66"/>
      <c r="F8" s="69"/>
      <c r="G8" s="72"/>
      <c r="H8" s="64"/>
      <c r="I8" s="64"/>
      <c r="J8" s="64"/>
      <c r="K8" s="64"/>
      <c r="L8" s="64"/>
      <c r="M8" s="64"/>
      <c r="N8" s="64"/>
      <c r="O8" s="64"/>
      <c r="P8" s="64"/>
      <c r="Q8" s="64"/>
      <c r="R8" s="66"/>
      <c r="S8" s="95"/>
    </row>
    <row r="9" spans="1:21" ht="12.75" customHeight="1" x14ac:dyDescent="0.2">
      <c r="A9" s="61"/>
      <c r="B9" s="62"/>
      <c r="C9" s="64"/>
      <c r="D9" s="64"/>
      <c r="E9" s="66"/>
      <c r="F9" s="69"/>
      <c r="G9" s="72"/>
      <c r="H9" s="64"/>
      <c r="I9" s="64"/>
      <c r="J9" s="64"/>
      <c r="K9" s="64"/>
      <c r="L9" s="64"/>
      <c r="M9" s="64"/>
      <c r="N9" s="64"/>
      <c r="O9" s="64"/>
      <c r="P9" s="64"/>
      <c r="Q9" s="64"/>
      <c r="R9" s="66"/>
      <c r="S9" s="95"/>
    </row>
    <row r="10" spans="1:21" ht="12.75" customHeight="1" x14ac:dyDescent="0.2">
      <c r="A10" s="61"/>
      <c r="B10" s="62"/>
      <c r="C10" s="64"/>
      <c r="D10" s="64"/>
      <c r="E10" s="66"/>
      <c r="F10" s="69"/>
      <c r="G10" s="72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6"/>
      <c r="S10" s="95"/>
    </row>
    <row r="11" spans="1:21" ht="12.75" customHeight="1" x14ac:dyDescent="0.2">
      <c r="A11" s="61"/>
      <c r="B11" s="63"/>
      <c r="C11" s="65"/>
      <c r="D11" s="65"/>
      <c r="E11" s="67"/>
      <c r="F11" s="69"/>
      <c r="G11" s="72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7"/>
      <c r="S11" s="95"/>
    </row>
    <row r="12" spans="1:21" ht="12.75" customHeight="1" x14ac:dyDescent="0.2">
      <c r="A12" s="61"/>
      <c r="B12" s="63"/>
      <c r="C12" s="65"/>
      <c r="D12" s="65"/>
      <c r="E12" s="67"/>
      <c r="F12" s="70"/>
      <c r="G12" s="7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7"/>
      <c r="S12" s="96"/>
    </row>
    <row r="13" spans="1:21" ht="28.5" customHeight="1" x14ac:dyDescent="0.2">
      <c r="A13" s="2" t="s">
        <v>37</v>
      </c>
      <c r="B13" s="7">
        <v>1000</v>
      </c>
      <c r="C13" s="21"/>
      <c r="D13" s="10">
        <v>0.85</v>
      </c>
      <c r="E13" s="13">
        <v>0</v>
      </c>
      <c r="F13" s="25"/>
      <c r="G13" s="26"/>
      <c r="H13" s="27"/>
      <c r="I13" s="26"/>
      <c r="J13" s="29">
        <v>106706</v>
      </c>
      <c r="K13" s="28"/>
      <c r="L13" s="29">
        <v>338606</v>
      </c>
      <c r="M13" s="28"/>
      <c r="N13" s="29">
        <v>861571</v>
      </c>
      <c r="O13" s="28"/>
      <c r="P13" s="29">
        <v>1024337</v>
      </c>
      <c r="Q13" s="28"/>
      <c r="R13" s="13"/>
      <c r="S13" s="15">
        <f t="shared" ref="S13" si="0">ROUNDDOWN(E13+R13,0)</f>
        <v>0</v>
      </c>
      <c r="T13" s="24"/>
      <c r="U13" s="24"/>
    </row>
    <row r="14" spans="1:21" ht="28.5" customHeight="1" x14ac:dyDescent="0.2">
      <c r="A14" s="2" t="s">
        <v>7</v>
      </c>
      <c r="B14" s="7">
        <v>457</v>
      </c>
      <c r="C14" s="21"/>
      <c r="D14" s="10">
        <v>0.85</v>
      </c>
      <c r="E14" s="13">
        <v>0</v>
      </c>
      <c r="F14" s="30">
        <v>394747</v>
      </c>
      <c r="G14" s="31">
        <v>0</v>
      </c>
      <c r="H14" s="32">
        <v>1096898</v>
      </c>
      <c r="I14" s="33">
        <v>0</v>
      </c>
      <c r="J14" s="34"/>
      <c r="K14" s="35"/>
      <c r="L14" s="34"/>
      <c r="M14" s="35"/>
      <c r="N14" s="34"/>
      <c r="O14" s="35"/>
      <c r="P14" s="34"/>
      <c r="Q14" s="35"/>
      <c r="R14" s="13"/>
      <c r="S14" s="15">
        <f t="shared" ref="S14:S28" si="1">ROUNDDOWN(E14+R14,0)</f>
        <v>0</v>
      </c>
    </row>
    <row r="15" spans="1:21" ht="28.5" customHeight="1" x14ac:dyDescent="0.2">
      <c r="A15" s="2" t="s">
        <v>6</v>
      </c>
      <c r="B15" s="7">
        <v>170</v>
      </c>
      <c r="C15" s="21"/>
      <c r="D15" s="10">
        <v>0.85</v>
      </c>
      <c r="E15" s="13">
        <v>0</v>
      </c>
      <c r="F15" s="30">
        <v>101096</v>
      </c>
      <c r="G15" s="31">
        <v>0</v>
      </c>
      <c r="H15" s="32">
        <v>321176</v>
      </c>
      <c r="I15" s="33">
        <v>0</v>
      </c>
      <c r="J15" s="34"/>
      <c r="K15" s="35"/>
      <c r="L15" s="34"/>
      <c r="M15" s="35"/>
      <c r="N15" s="34"/>
      <c r="O15" s="35"/>
      <c r="P15" s="34"/>
      <c r="Q15" s="35"/>
      <c r="R15" s="13">
        <v>0</v>
      </c>
      <c r="S15" s="15">
        <f t="shared" si="1"/>
        <v>0</v>
      </c>
    </row>
    <row r="16" spans="1:21" ht="28.5" customHeight="1" x14ac:dyDescent="0.2">
      <c r="A16" s="2" t="s">
        <v>30</v>
      </c>
      <c r="B16" s="7">
        <v>535</v>
      </c>
      <c r="C16" s="21"/>
      <c r="D16" s="10">
        <v>0.85</v>
      </c>
      <c r="E16" s="13">
        <v>0</v>
      </c>
      <c r="F16" s="25">
        <v>0</v>
      </c>
      <c r="G16" s="26"/>
      <c r="H16" s="27">
        <v>0</v>
      </c>
      <c r="I16" s="26"/>
      <c r="J16" s="29">
        <v>82001</v>
      </c>
      <c r="K16" s="28">
        <v>0</v>
      </c>
      <c r="L16" s="29">
        <v>257748</v>
      </c>
      <c r="M16" s="28">
        <v>0</v>
      </c>
      <c r="N16" s="29">
        <v>112216</v>
      </c>
      <c r="O16" s="28">
        <v>0</v>
      </c>
      <c r="P16" s="29">
        <v>425693</v>
      </c>
      <c r="Q16" s="28">
        <v>0</v>
      </c>
      <c r="R16" s="13">
        <v>0</v>
      </c>
      <c r="S16" s="15">
        <f t="shared" si="1"/>
        <v>0</v>
      </c>
    </row>
    <row r="17" spans="1:21" ht="28.5" customHeight="1" x14ac:dyDescent="0.2">
      <c r="A17" s="2" t="s">
        <v>11</v>
      </c>
      <c r="B17" s="7">
        <v>105</v>
      </c>
      <c r="C17" s="21"/>
      <c r="D17" s="10">
        <v>0.85</v>
      </c>
      <c r="E17" s="13">
        <v>0</v>
      </c>
      <c r="F17" s="30">
        <v>102510</v>
      </c>
      <c r="G17" s="31">
        <v>0</v>
      </c>
      <c r="H17" s="32">
        <v>229150</v>
      </c>
      <c r="I17" s="33">
        <v>0</v>
      </c>
      <c r="J17" s="34"/>
      <c r="K17" s="35"/>
      <c r="L17" s="34"/>
      <c r="M17" s="35"/>
      <c r="N17" s="34"/>
      <c r="O17" s="35"/>
      <c r="P17" s="34"/>
      <c r="Q17" s="35"/>
      <c r="R17" s="13">
        <v>0</v>
      </c>
      <c r="S17" s="15">
        <f t="shared" si="1"/>
        <v>0</v>
      </c>
    </row>
    <row r="18" spans="1:21" ht="28.5" customHeight="1" x14ac:dyDescent="0.2">
      <c r="A18" s="2" t="s">
        <v>12</v>
      </c>
      <c r="B18" s="7">
        <v>138</v>
      </c>
      <c r="C18" s="21"/>
      <c r="D18" s="10">
        <v>0.85</v>
      </c>
      <c r="E18" s="13">
        <v>0</v>
      </c>
      <c r="F18" s="30">
        <v>112680</v>
      </c>
      <c r="G18" s="31">
        <v>0</v>
      </c>
      <c r="H18" s="32">
        <v>240458</v>
      </c>
      <c r="I18" s="33">
        <v>0</v>
      </c>
      <c r="J18" s="34"/>
      <c r="K18" s="35"/>
      <c r="L18" s="34"/>
      <c r="M18" s="35"/>
      <c r="N18" s="34"/>
      <c r="O18" s="35"/>
      <c r="P18" s="34"/>
      <c r="Q18" s="35"/>
      <c r="R18" s="13"/>
      <c r="S18" s="15">
        <f t="shared" si="1"/>
        <v>0</v>
      </c>
    </row>
    <row r="19" spans="1:21" ht="28.5" customHeight="1" x14ac:dyDescent="0.2">
      <c r="A19" s="2" t="s">
        <v>32</v>
      </c>
      <c r="B19" s="7">
        <v>66</v>
      </c>
      <c r="C19" s="21"/>
      <c r="D19" s="10">
        <v>0.85</v>
      </c>
      <c r="E19" s="13">
        <v>0</v>
      </c>
      <c r="F19" s="30">
        <v>23761</v>
      </c>
      <c r="G19" s="31">
        <v>0</v>
      </c>
      <c r="H19" s="32">
        <v>71317</v>
      </c>
      <c r="I19" s="33">
        <v>0</v>
      </c>
      <c r="J19" s="34"/>
      <c r="K19" s="35"/>
      <c r="L19" s="34"/>
      <c r="M19" s="35"/>
      <c r="N19" s="34"/>
      <c r="O19" s="35"/>
      <c r="P19" s="34"/>
      <c r="Q19" s="35"/>
      <c r="R19" s="13"/>
      <c r="S19" s="15">
        <f t="shared" si="1"/>
        <v>0</v>
      </c>
    </row>
    <row r="20" spans="1:21" ht="28.5" customHeight="1" x14ac:dyDescent="0.2">
      <c r="A20" s="2" t="s">
        <v>4</v>
      </c>
      <c r="B20" s="7">
        <v>576</v>
      </c>
      <c r="C20" s="21"/>
      <c r="D20" s="10">
        <v>0.85</v>
      </c>
      <c r="E20" s="13">
        <v>0</v>
      </c>
      <c r="F20" s="25"/>
      <c r="G20" s="26"/>
      <c r="H20" s="27"/>
      <c r="I20" s="26"/>
      <c r="J20" s="29">
        <v>84609</v>
      </c>
      <c r="K20" s="28">
        <v>0</v>
      </c>
      <c r="L20" s="29">
        <v>284923</v>
      </c>
      <c r="M20" s="28">
        <v>0</v>
      </c>
      <c r="N20" s="29">
        <v>201438</v>
      </c>
      <c r="O20" s="28">
        <v>0</v>
      </c>
      <c r="P20" s="29">
        <v>531907</v>
      </c>
      <c r="Q20" s="28">
        <v>0</v>
      </c>
      <c r="R20" s="13"/>
      <c r="S20" s="15">
        <f t="shared" si="1"/>
        <v>0</v>
      </c>
    </row>
    <row r="21" spans="1:21" ht="28.5" customHeight="1" x14ac:dyDescent="0.2">
      <c r="A21" s="2" t="s">
        <v>8</v>
      </c>
      <c r="B21" s="7">
        <v>26</v>
      </c>
      <c r="C21" s="21"/>
      <c r="D21" s="10">
        <v>0.85</v>
      </c>
      <c r="E21" s="13">
        <v>0</v>
      </c>
      <c r="F21" s="30">
        <v>26874</v>
      </c>
      <c r="G21" s="31">
        <v>0</v>
      </c>
      <c r="H21" s="32">
        <v>69771</v>
      </c>
      <c r="I21" s="33">
        <v>0</v>
      </c>
      <c r="J21" s="34"/>
      <c r="K21" s="35"/>
      <c r="L21" s="34"/>
      <c r="M21" s="35"/>
      <c r="N21" s="34"/>
      <c r="O21" s="35"/>
      <c r="P21" s="34"/>
      <c r="Q21" s="35"/>
      <c r="R21" s="13">
        <v>0</v>
      </c>
      <c r="S21" s="15">
        <f t="shared" si="1"/>
        <v>0</v>
      </c>
    </row>
    <row r="22" spans="1:21" ht="28.5" customHeight="1" x14ac:dyDescent="0.2">
      <c r="A22" s="2" t="s">
        <v>5</v>
      </c>
      <c r="B22" s="7">
        <v>277</v>
      </c>
      <c r="C22" s="21"/>
      <c r="D22" s="10">
        <v>0.85</v>
      </c>
      <c r="E22" s="13">
        <v>0</v>
      </c>
      <c r="F22" s="25"/>
      <c r="G22" s="26"/>
      <c r="H22" s="27"/>
      <c r="I22" s="26"/>
      <c r="J22" s="29">
        <v>42577</v>
      </c>
      <c r="K22" s="28">
        <v>0</v>
      </c>
      <c r="L22" s="29">
        <v>131179</v>
      </c>
      <c r="M22" s="28">
        <v>0</v>
      </c>
      <c r="N22" s="29">
        <v>402584</v>
      </c>
      <c r="O22" s="28">
        <v>0</v>
      </c>
      <c r="P22" s="29">
        <v>592115</v>
      </c>
      <c r="Q22" s="28">
        <v>0</v>
      </c>
      <c r="R22" s="13">
        <v>0</v>
      </c>
      <c r="S22" s="15">
        <f t="shared" si="1"/>
        <v>0</v>
      </c>
    </row>
    <row r="23" spans="1:21" ht="28.5" customHeight="1" x14ac:dyDescent="0.2">
      <c r="A23" s="2" t="s">
        <v>31</v>
      </c>
      <c r="B23" s="7">
        <v>463</v>
      </c>
      <c r="C23" s="21"/>
      <c r="D23" s="10">
        <v>0.85</v>
      </c>
      <c r="E23" s="13"/>
      <c r="F23" s="25"/>
      <c r="G23" s="26"/>
      <c r="H23" s="36"/>
      <c r="I23" s="37"/>
      <c r="J23" s="29">
        <v>59506</v>
      </c>
      <c r="K23" s="28">
        <v>0</v>
      </c>
      <c r="L23" s="29">
        <v>164923</v>
      </c>
      <c r="M23" s="28">
        <v>0</v>
      </c>
      <c r="N23" s="29">
        <v>101641</v>
      </c>
      <c r="O23" s="28">
        <v>0</v>
      </c>
      <c r="P23" s="29">
        <v>248426</v>
      </c>
      <c r="Q23" s="28">
        <v>0</v>
      </c>
      <c r="R23" s="13">
        <v>0</v>
      </c>
      <c r="S23" s="15">
        <f t="shared" si="1"/>
        <v>0</v>
      </c>
    </row>
    <row r="24" spans="1:21" ht="28.5" customHeight="1" x14ac:dyDescent="0.2">
      <c r="A24" s="3" t="s">
        <v>13</v>
      </c>
      <c r="B24" s="8">
        <v>63</v>
      </c>
      <c r="C24" s="22"/>
      <c r="D24" s="11">
        <v>0.85</v>
      </c>
      <c r="E24" s="13">
        <v>0</v>
      </c>
      <c r="F24" s="38">
        <v>34531</v>
      </c>
      <c r="G24" s="39">
        <v>0</v>
      </c>
      <c r="H24" s="40">
        <v>104239</v>
      </c>
      <c r="I24" s="41">
        <v>0</v>
      </c>
      <c r="J24" s="34"/>
      <c r="K24" s="35"/>
      <c r="L24" s="34"/>
      <c r="M24" s="35"/>
      <c r="N24" s="34"/>
      <c r="O24" s="35"/>
      <c r="P24" s="34"/>
      <c r="Q24" s="35"/>
      <c r="R24" s="13">
        <v>0</v>
      </c>
      <c r="S24" s="15">
        <f t="shared" si="1"/>
        <v>0</v>
      </c>
    </row>
    <row r="25" spans="1:21" ht="28.5" customHeight="1" x14ac:dyDescent="0.2">
      <c r="A25" s="2" t="s">
        <v>9</v>
      </c>
      <c r="B25" s="7">
        <v>240</v>
      </c>
      <c r="C25" s="21"/>
      <c r="D25" s="10">
        <v>0.85</v>
      </c>
      <c r="E25" s="13">
        <v>0</v>
      </c>
      <c r="F25" s="30">
        <v>204614</v>
      </c>
      <c r="G25" s="31">
        <v>0</v>
      </c>
      <c r="H25" s="32">
        <v>540795</v>
      </c>
      <c r="I25" s="33">
        <v>0</v>
      </c>
      <c r="J25" s="34"/>
      <c r="K25" s="35"/>
      <c r="L25" s="34"/>
      <c r="M25" s="35"/>
      <c r="N25" s="34"/>
      <c r="O25" s="35"/>
      <c r="P25" s="34"/>
      <c r="Q25" s="35"/>
      <c r="R25" s="13">
        <v>0</v>
      </c>
      <c r="S25" s="15">
        <f t="shared" si="1"/>
        <v>0</v>
      </c>
    </row>
    <row r="26" spans="1:21" ht="28.5" customHeight="1" x14ac:dyDescent="0.2">
      <c r="A26" s="2" t="s">
        <v>10</v>
      </c>
      <c r="B26" s="7">
        <v>21</v>
      </c>
      <c r="C26" s="21"/>
      <c r="D26" s="10">
        <v>0.85</v>
      </c>
      <c r="E26" s="13">
        <v>0</v>
      </c>
      <c r="F26" s="30">
        <v>10863</v>
      </c>
      <c r="G26" s="31">
        <v>0</v>
      </c>
      <c r="H26" s="32">
        <v>22407</v>
      </c>
      <c r="I26" s="33">
        <v>0</v>
      </c>
      <c r="J26" s="34"/>
      <c r="K26" s="35"/>
      <c r="L26" s="34"/>
      <c r="M26" s="35"/>
      <c r="N26" s="34"/>
      <c r="O26" s="35"/>
      <c r="P26" s="34"/>
      <c r="Q26" s="35"/>
      <c r="R26" s="13">
        <v>0</v>
      </c>
      <c r="S26" s="15">
        <f t="shared" si="1"/>
        <v>0</v>
      </c>
    </row>
    <row r="27" spans="1:21" ht="28.5" customHeight="1" x14ac:dyDescent="0.2">
      <c r="A27" s="3" t="s">
        <v>33</v>
      </c>
      <c r="B27" s="8">
        <v>39</v>
      </c>
      <c r="C27" s="22"/>
      <c r="D27" s="10">
        <v>0.85</v>
      </c>
      <c r="E27" s="13">
        <v>0</v>
      </c>
      <c r="F27" s="38">
        <v>37317</v>
      </c>
      <c r="G27" s="39">
        <v>0</v>
      </c>
      <c r="H27" s="40">
        <v>86781</v>
      </c>
      <c r="I27" s="41">
        <v>0</v>
      </c>
      <c r="J27" s="42"/>
      <c r="K27" s="43"/>
      <c r="L27" s="42"/>
      <c r="M27" s="43"/>
      <c r="N27" s="42"/>
      <c r="O27" s="43"/>
      <c r="P27" s="42"/>
      <c r="Q27" s="43"/>
      <c r="R27" s="13">
        <v>0</v>
      </c>
      <c r="S27" s="15">
        <f t="shared" si="1"/>
        <v>0</v>
      </c>
    </row>
    <row r="28" spans="1:21" ht="28.5" customHeight="1" thickBot="1" x14ac:dyDescent="0.25">
      <c r="A28" s="6" t="s">
        <v>14</v>
      </c>
      <c r="B28" s="9">
        <v>35</v>
      </c>
      <c r="C28" s="23"/>
      <c r="D28" s="12">
        <v>0.85</v>
      </c>
      <c r="E28" s="14">
        <v>0</v>
      </c>
      <c r="F28" s="44">
        <v>11618</v>
      </c>
      <c r="G28" s="45">
        <v>0</v>
      </c>
      <c r="H28" s="46">
        <v>33597</v>
      </c>
      <c r="I28" s="47">
        <v>0</v>
      </c>
      <c r="J28" s="48"/>
      <c r="K28" s="49"/>
      <c r="L28" s="48"/>
      <c r="M28" s="49"/>
      <c r="N28" s="48"/>
      <c r="O28" s="49"/>
      <c r="P28" s="48"/>
      <c r="Q28" s="49"/>
      <c r="R28" s="14">
        <v>0</v>
      </c>
      <c r="S28" s="16">
        <f t="shared" si="1"/>
        <v>0</v>
      </c>
      <c r="U28" s="24"/>
    </row>
    <row r="29" spans="1:21" ht="15" customHeight="1" thickBot="1" x14ac:dyDescent="0.25">
      <c r="A29" s="19" t="s">
        <v>36</v>
      </c>
      <c r="P29" s="5"/>
      <c r="Q29" s="5"/>
      <c r="S29" s="18"/>
    </row>
    <row r="30" spans="1:21" ht="15" customHeight="1" x14ac:dyDescent="0.2">
      <c r="A30" s="20"/>
      <c r="G30" s="4"/>
      <c r="H30" s="4"/>
      <c r="I30" s="4"/>
      <c r="J30" s="4"/>
      <c r="K30" s="4"/>
      <c r="L30" s="4"/>
      <c r="M30" s="4"/>
      <c r="N30" s="86" t="s">
        <v>28</v>
      </c>
      <c r="O30" s="87"/>
      <c r="P30" s="87"/>
      <c r="Q30" s="87"/>
      <c r="R30" s="88"/>
      <c r="S30" s="53">
        <f>SUM(S14:S28)</f>
        <v>0</v>
      </c>
    </row>
    <row r="31" spans="1:21" ht="15" customHeight="1" x14ac:dyDescent="0.2">
      <c r="G31" s="4"/>
      <c r="H31" s="4"/>
      <c r="I31" s="4"/>
      <c r="J31" s="4"/>
      <c r="K31" s="4"/>
      <c r="L31" s="4"/>
      <c r="M31" s="4"/>
      <c r="N31" s="89"/>
      <c r="O31" s="81"/>
      <c r="P31" s="81"/>
      <c r="Q31" s="81"/>
      <c r="R31" s="90"/>
      <c r="S31" s="54"/>
    </row>
    <row r="32" spans="1:21" ht="15" customHeight="1" thickBot="1" x14ac:dyDescent="0.25">
      <c r="G32" s="4"/>
      <c r="H32" s="4"/>
      <c r="I32" s="4"/>
      <c r="J32" s="4"/>
      <c r="K32" s="4"/>
      <c r="L32" s="4"/>
      <c r="M32" s="4"/>
      <c r="N32" s="91"/>
      <c r="O32" s="92"/>
      <c r="P32" s="92"/>
      <c r="Q32" s="92"/>
      <c r="R32" s="93"/>
      <c r="S32" s="55"/>
    </row>
    <row r="33" spans="7:19" ht="15" customHeight="1" thickBot="1" x14ac:dyDescent="0.25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7"/>
    </row>
    <row r="34" spans="7:19" ht="15" customHeight="1" thickTop="1" x14ac:dyDescent="0.2">
      <c r="G34" s="4"/>
      <c r="H34" s="4"/>
      <c r="I34" s="4"/>
      <c r="J34" s="4"/>
      <c r="K34" s="4"/>
      <c r="L34" s="4"/>
      <c r="M34" s="4"/>
      <c r="N34" s="77" t="s">
        <v>34</v>
      </c>
      <c r="O34" s="78"/>
      <c r="P34" s="78"/>
      <c r="Q34" s="78"/>
      <c r="R34" s="79"/>
      <c r="S34" s="50">
        <f>ROUND(S30*100/110,0)</f>
        <v>0</v>
      </c>
    </row>
    <row r="35" spans="7:19" ht="15" customHeight="1" x14ac:dyDescent="0.2">
      <c r="G35" s="4"/>
      <c r="H35" s="4"/>
      <c r="I35" s="4"/>
      <c r="J35" s="4"/>
      <c r="K35" s="4"/>
      <c r="L35" s="4"/>
      <c r="M35" s="4"/>
      <c r="N35" s="80"/>
      <c r="O35" s="81"/>
      <c r="P35" s="81"/>
      <c r="Q35" s="81"/>
      <c r="R35" s="82"/>
      <c r="S35" s="51"/>
    </row>
    <row r="36" spans="7:19" ht="15" customHeight="1" x14ac:dyDescent="0.2">
      <c r="G36" s="4"/>
      <c r="H36" s="4"/>
      <c r="I36" s="4"/>
      <c r="J36" s="4"/>
      <c r="K36" s="4"/>
      <c r="L36" s="4"/>
      <c r="M36" s="4"/>
      <c r="N36" s="80"/>
      <c r="O36" s="81"/>
      <c r="P36" s="81"/>
      <c r="Q36" s="81"/>
      <c r="R36" s="82"/>
      <c r="S36" s="51"/>
    </row>
    <row r="37" spans="7:19" ht="15" customHeight="1" thickBot="1" x14ac:dyDescent="0.25">
      <c r="G37" s="4"/>
      <c r="H37" s="4"/>
      <c r="I37" s="4"/>
      <c r="J37" s="4"/>
      <c r="K37" s="4"/>
      <c r="L37" s="4"/>
      <c r="M37" s="4"/>
      <c r="N37" s="83"/>
      <c r="O37" s="84"/>
      <c r="P37" s="84"/>
      <c r="Q37" s="84"/>
      <c r="R37" s="85"/>
      <c r="S37" s="52"/>
    </row>
    <row r="38" spans="7:19" ht="20.149999999999999" customHeight="1" thickTop="1" x14ac:dyDescent="0.2"/>
    <row r="39" spans="7:19" ht="20.149999999999999" customHeight="1" x14ac:dyDescent="0.2"/>
    <row r="40" spans="7:19" ht="20.149999999999999" customHeight="1" x14ac:dyDescent="0.2"/>
    <row r="41" spans="7:19" ht="20.149999999999999" customHeight="1" x14ac:dyDescent="0.2"/>
    <row r="42" spans="7:19" ht="20.149999999999999" customHeight="1" x14ac:dyDescent="0.2"/>
    <row r="43" spans="7:19" ht="20.149999999999999" customHeight="1" x14ac:dyDescent="0.2"/>
    <row r="44" spans="7:19" ht="20.149999999999999" customHeight="1" x14ac:dyDescent="0.2"/>
    <row r="45" spans="7:19" ht="20.149999999999999" customHeight="1" x14ac:dyDescent="0.2"/>
    <row r="46" spans="7:19" ht="20.149999999999999" customHeight="1" x14ac:dyDescent="0.2"/>
    <row r="47" spans="7:19" ht="20.149999999999999" customHeight="1" x14ac:dyDescent="0.2"/>
    <row r="48" spans="7:19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  <row r="86" ht="20.149999999999999" customHeight="1" x14ac:dyDescent="0.2"/>
    <row r="87" ht="20.149999999999999" customHeight="1" x14ac:dyDescent="0.2"/>
    <row r="88" ht="20.149999999999999" customHeight="1" x14ac:dyDescent="0.2"/>
    <row r="89" ht="20.149999999999999" customHeight="1" x14ac:dyDescent="0.2"/>
    <row r="90" ht="20.149999999999999" customHeight="1" x14ac:dyDescent="0.2"/>
    <row r="91" ht="20.149999999999999" customHeight="1" x14ac:dyDescent="0.2"/>
    <row r="92" ht="20.149999999999999" customHeight="1" x14ac:dyDescent="0.2"/>
    <row r="93" ht="20.149999999999999" customHeight="1" x14ac:dyDescent="0.2"/>
    <row r="94" ht="20.149999999999999" customHeight="1" x14ac:dyDescent="0.2"/>
    <row r="95" ht="20.149999999999999" customHeight="1" x14ac:dyDescent="0.2"/>
    <row r="96" ht="20.149999999999999" customHeight="1" x14ac:dyDescent="0.2"/>
    <row r="97" ht="20.149999999999999" customHeight="1" x14ac:dyDescent="0.2"/>
    <row r="98" ht="20.149999999999999" customHeight="1" x14ac:dyDescent="0.2"/>
    <row r="99" ht="20.149999999999999" customHeight="1" x14ac:dyDescent="0.2"/>
    <row r="100" ht="20.149999999999999" customHeight="1" x14ac:dyDescent="0.2"/>
    <row r="101" ht="20.149999999999999" customHeight="1" x14ac:dyDescent="0.2"/>
    <row r="102" ht="20.149999999999999" customHeight="1" x14ac:dyDescent="0.2"/>
    <row r="103" ht="20.149999999999999" customHeight="1" x14ac:dyDescent="0.2"/>
    <row r="104" ht="20.149999999999999" customHeight="1" x14ac:dyDescent="0.2"/>
    <row r="105" ht="20.149999999999999" customHeight="1" x14ac:dyDescent="0.2"/>
    <row r="106" ht="20.149999999999999" customHeight="1" x14ac:dyDescent="0.2"/>
    <row r="107" ht="20.149999999999999" customHeight="1" x14ac:dyDescent="0.2"/>
    <row r="108" ht="20.149999999999999" customHeight="1" x14ac:dyDescent="0.2"/>
    <row r="109" ht="20.149999999999999" customHeight="1" x14ac:dyDescent="0.2"/>
    <row r="110" ht="20.149999999999999" customHeight="1" x14ac:dyDescent="0.2"/>
    <row r="111" ht="20.149999999999999" customHeight="1" x14ac:dyDescent="0.2"/>
    <row r="112" ht="20.149999999999999" customHeight="1" x14ac:dyDescent="0.2"/>
    <row r="113" ht="20.149999999999999" customHeight="1" x14ac:dyDescent="0.2"/>
    <row r="114" ht="20.149999999999999" customHeight="1" x14ac:dyDescent="0.2"/>
    <row r="115" ht="20.149999999999999" customHeight="1" x14ac:dyDescent="0.2"/>
    <row r="116" ht="20.149999999999999" customHeight="1" x14ac:dyDescent="0.2"/>
    <row r="117" ht="20.149999999999999" customHeight="1" x14ac:dyDescent="0.2"/>
    <row r="118" ht="20.149999999999999" customHeight="1" x14ac:dyDescent="0.2"/>
    <row r="119" ht="20.149999999999999" customHeight="1" x14ac:dyDescent="0.2"/>
    <row r="120" ht="20.149999999999999" customHeight="1" x14ac:dyDescent="0.2"/>
    <row r="121" ht="20.149999999999999" customHeight="1" x14ac:dyDescent="0.2"/>
    <row r="122" ht="20.149999999999999" customHeight="1" x14ac:dyDescent="0.2"/>
  </sheetData>
  <mergeCells count="33">
    <mergeCell ref="P4:Q4"/>
    <mergeCell ref="A2:S2"/>
    <mergeCell ref="J4:K4"/>
    <mergeCell ref="R4:R12"/>
    <mergeCell ref="S3:S12"/>
    <mergeCell ref="F3:R3"/>
    <mergeCell ref="I5:I12"/>
    <mergeCell ref="J5:J12"/>
    <mergeCell ref="Q5:Q12"/>
    <mergeCell ref="L4:M4"/>
    <mergeCell ref="N34:R37"/>
    <mergeCell ref="K5:K12"/>
    <mergeCell ref="L5:L12"/>
    <mergeCell ref="M5:M12"/>
    <mergeCell ref="N5:N12"/>
    <mergeCell ref="O5:O12"/>
    <mergeCell ref="N30:R32"/>
    <mergeCell ref="S34:S37"/>
    <mergeCell ref="S30:S32"/>
    <mergeCell ref="O1:S1"/>
    <mergeCell ref="B3:E3"/>
    <mergeCell ref="A3:A12"/>
    <mergeCell ref="B4:B12"/>
    <mergeCell ref="C4:C12"/>
    <mergeCell ref="D4:D12"/>
    <mergeCell ref="E4:E12"/>
    <mergeCell ref="F5:F12"/>
    <mergeCell ref="G5:G12"/>
    <mergeCell ref="F4:G4"/>
    <mergeCell ref="H5:H12"/>
    <mergeCell ref="H4:I4"/>
    <mergeCell ref="P5:P12"/>
    <mergeCell ref="N4:O4"/>
  </mergeCells>
  <phoneticPr fontId="1"/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2026-01-07T08:18:42Z</dcterms:modified>
</cp:coreProperties>
</file>